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10.144.144.136\事務共有\③企画課\契約業務\◎契約情報一覧\掲載用\"/>
    </mc:Choice>
  </mc:AlternateContent>
  <xr:revisionPtr revIDLastSave="0" documentId="13_ncr:1_{EBCB0C35-1681-43E9-A556-4FD4ACA04DCA}" xr6:coauthVersionLast="47" xr6:coauthVersionMax="47" xr10:uidLastSave="{00000000-0000-0000-0000-000000000000}"/>
  <bookViews>
    <workbookView xWindow="390" yWindow="390" windowWidth="28245" windowHeight="15450" activeTab="1" xr2:uid="{00000000-000D-0000-FFFF-FFFF00000000}"/>
  </bookViews>
  <sheets>
    <sheet name="公開（入札・工事）" sheetId="7" r:id="rId1"/>
    <sheet name="公開（入札・物品役務等）" sheetId="8" r:id="rId2"/>
    <sheet name="公開（随契・工事）" sheetId="10" r:id="rId3"/>
    <sheet name="公開（随契・物品役務等）" sheetId="5" r:id="rId4"/>
  </sheets>
  <definedNames>
    <definedName name="_xlnm._FilterDatabase" localSheetId="2" hidden="1">'公開（随契・工事）'!$A$4:$N$4</definedName>
    <definedName name="_xlnm._FilterDatabase" localSheetId="3" hidden="1">'公開（随契・物品役務等）'!$A$4:$N$316</definedName>
    <definedName name="_xlnm._FilterDatabase" localSheetId="0" hidden="1">'公開（入札・工事）'!$A$4:$N$4</definedName>
    <definedName name="_xlnm._FilterDatabase" localSheetId="1" hidden="1">'公開（入札・物品役務等）'!$A$4:$N$186</definedName>
    <definedName name="_xlnm.Print_Area" localSheetId="2">'公開（随契・工事）'!$B$1:$N$46</definedName>
    <definedName name="_xlnm.Print_Area" localSheetId="3">'公開（随契・物品役務等）'!$B$1:$N$246</definedName>
    <definedName name="_xlnm.Print_Area" localSheetId="0">'公開（入札・工事）'!$B$1:$N$14</definedName>
    <definedName name="_xlnm.Print_Area" localSheetId="1">'公開（入札・物品役務等）'!$A$1:$N$336</definedName>
    <definedName name="_xlnm.Print_Titles" localSheetId="2">'公開（随契・工事）'!$1:$4</definedName>
    <definedName name="_xlnm.Print_Titles" localSheetId="3">'公開（随契・物品役務等）'!$1:$4</definedName>
    <definedName name="_xlnm.Print_Titles" localSheetId="0">'公開（入札・工事）'!$1:$4</definedName>
    <definedName name="_xlnm.Print_Titles" localSheetId="1">'公開（入札・物品役務等）'!$1:$4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9" i="8" l="1"/>
  <c r="H141" i="8"/>
  <c r="H143" i="8"/>
  <c r="H113" i="8" l="1"/>
  <c r="H121" i="8"/>
  <c r="H119" i="8"/>
  <c r="H95" i="8" l="1"/>
  <c r="H93" i="8"/>
  <c r="H67" i="5" l="1"/>
  <c r="H65" i="5"/>
  <c r="H63" i="8" l="1"/>
</calcChain>
</file>

<file path=xl/sharedStrings.xml><?xml version="1.0" encoding="utf-8"?>
<sst xmlns="http://schemas.openxmlformats.org/spreadsheetml/2006/main" count="2885" uniqueCount="628">
  <si>
    <t/>
  </si>
  <si>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</si>
  <si>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</si>
  <si>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</si>
  <si>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</si>
  <si>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</si>
  <si>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</si>
  <si>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</si>
  <si>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</si>
  <si>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ナド</t>
    </rPh>
    <phoneticPr fontId="2"/>
  </si>
  <si>
    <t>物品等又は役務の名称及び数量</t>
    <rPh sb="0" eb="2">
      <t>ブッピン</t>
    </rPh>
    <rPh sb="2" eb="3">
      <t>ナド</t>
    </rPh>
    <rPh sb="3" eb="4">
      <t>マタ</t>
    </rPh>
    <rPh sb="5" eb="7">
      <t>エキム</t>
    </rPh>
    <rPh sb="8" eb="10">
      <t>メイショウ</t>
    </rPh>
    <rPh sb="10" eb="11">
      <t>オヨ</t>
    </rPh>
    <rPh sb="12" eb="14">
      <t>スウリョウ</t>
    </rPh>
    <phoneticPr fontId="2"/>
  </si>
  <si>
    <t>経理責任者の氏名、名称及び所在地</t>
    <rPh sb="0" eb="2">
      <t>ケイリ</t>
    </rPh>
    <rPh sb="2" eb="4">
      <t>セキニン</t>
    </rPh>
    <rPh sb="4" eb="5">
      <t>シャ</t>
    </rPh>
    <rPh sb="6" eb="8">
      <t>シメイ</t>
    </rPh>
    <rPh sb="9" eb="11">
      <t>メイショウ</t>
    </rPh>
    <rPh sb="11" eb="12">
      <t>オヨ</t>
    </rPh>
    <rPh sb="13" eb="16">
      <t>ショザイチ</t>
    </rPh>
    <phoneticPr fontId="2"/>
  </si>
  <si>
    <t>落札率（％）</t>
    <rPh sb="0" eb="2">
      <t>ラクサツ</t>
    </rPh>
    <rPh sb="2" eb="3">
      <t>リツ</t>
    </rPh>
    <phoneticPr fontId="2"/>
  </si>
  <si>
    <t>-</t>
  </si>
  <si>
    <t>随意契約によることとした理由
及び会計規程等の根拠条文</t>
    <rPh sb="0" eb="2">
      <t>ズイイ</t>
    </rPh>
    <rPh sb="2" eb="4">
      <t>ケイヤク</t>
    </rPh>
    <rPh sb="12" eb="14">
      <t>リユウ</t>
    </rPh>
    <rPh sb="15" eb="16">
      <t>オヨ</t>
    </rPh>
    <rPh sb="17" eb="19">
      <t>カイケイ</t>
    </rPh>
    <rPh sb="19" eb="21">
      <t>キテイ</t>
    </rPh>
    <rPh sb="21" eb="22">
      <t>ナド</t>
    </rPh>
    <rPh sb="23" eb="25">
      <t>コンキョ</t>
    </rPh>
    <rPh sb="25" eb="27">
      <t>ジョウブン</t>
    </rPh>
    <phoneticPr fontId="2"/>
  </si>
  <si>
    <t>再就職の
役員の数</t>
    <rPh sb="0" eb="3">
      <t>サイシュウショク</t>
    </rPh>
    <rPh sb="5" eb="7">
      <t>ヤクイン</t>
    </rPh>
    <rPh sb="8" eb="9">
      <t>カズ</t>
    </rPh>
    <phoneticPr fontId="2"/>
  </si>
  <si>
    <t>契約の相手方の氏名
及び住所</t>
    <rPh sb="0" eb="2">
      <t>ケイヤク</t>
    </rPh>
    <rPh sb="3" eb="5">
      <t>アイテ</t>
    </rPh>
    <rPh sb="5" eb="6">
      <t>ガタ</t>
    </rPh>
    <rPh sb="7" eb="9">
      <t>シメイ</t>
    </rPh>
    <rPh sb="10" eb="11">
      <t>オヨ</t>
    </rPh>
    <rPh sb="12" eb="14">
      <t>ジュウショ</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</si>
  <si>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</si>
  <si>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</si>
  <si>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</si>
  <si>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</si>
  <si>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独立行政法人国立病院機構
南和歌山医療センター　院長　中村　善也
和歌山県田辺市たきない町27番1号</t>
  </si>
  <si>
    <t>和歌山県田辺市稲成町３３６－１</t>
    <phoneticPr fontId="1"/>
  </si>
  <si>
    <t>株式会社第一テック</t>
    <phoneticPr fontId="1"/>
  </si>
  <si>
    <t>国立病院機構事由別随意契約指針／契約審査委員会及び契約監視委員会審議基準13　緊急に対応（修理・購入等）しなければ診療若しくは病院運営に支障を来すため</t>
    <phoneticPr fontId="1"/>
  </si>
  <si>
    <t>独立行政法人国立病院機構
南和歌山医療センター　院長　中村　善也
和歌山県田辺市たきない町27番1号</t>
    <phoneticPr fontId="1"/>
  </si>
  <si>
    <t>ノボキュア株式会社</t>
    <rPh sb="5" eb="9">
      <t>カブシキガイシャ</t>
    </rPh>
    <phoneticPr fontId="1"/>
  </si>
  <si>
    <t>オプチューン（NovoTTF-100Aシステム）賃貸借</t>
    <rPh sb="24" eb="27">
      <t>チンタイシャク</t>
    </rPh>
    <phoneticPr fontId="1"/>
  </si>
  <si>
    <t>株式会社メディセオ</t>
  </si>
  <si>
    <t>和歌山県田辺市稲成町上田山444</t>
  </si>
  <si>
    <t>株式会社ケーエスケー</t>
    <phoneticPr fontId="1"/>
  </si>
  <si>
    <t>セイコーメディカル株式会社</t>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</si>
  <si>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t>
    <phoneticPr fontId="1"/>
  </si>
  <si>
    <t>和歌山県田辺市新庄町96番町の2</t>
  </si>
  <si>
    <t>和歌山県田辺市新万26-17</t>
  </si>
  <si>
    <t>和歌山県和歌山市栗栖352-1</t>
  </si>
  <si>
    <t>株式会社大黒</t>
  </si>
  <si>
    <t>和歌山県和歌山市手平3丁目8-43</t>
  </si>
  <si>
    <t>会計規程第５２条第５項の規定による少額随意契約</t>
    <phoneticPr fontId="1"/>
  </si>
  <si>
    <t>株式会社第一テック</t>
    <rPh sb="0" eb="4">
      <t>カブシキガイシャ</t>
    </rPh>
    <rPh sb="4" eb="6">
      <t>ダイイチ</t>
    </rPh>
    <phoneticPr fontId="1"/>
  </si>
  <si>
    <t>スズケン株式会社</t>
    <rPh sb="4" eb="8">
      <t>カブシキカイシャ</t>
    </rPh>
    <phoneticPr fontId="1"/>
  </si>
  <si>
    <t>和歌山県田辺市新庄町96番町の2</t>
    <phoneticPr fontId="1"/>
  </si>
  <si>
    <t>大阪府大阪市中央区本町橋1-20</t>
    <rPh sb="0" eb="3">
      <t>オオサカフ</t>
    </rPh>
    <rPh sb="3" eb="5">
      <t>オオサカ</t>
    </rPh>
    <rPh sb="5" eb="6">
      <t>シ</t>
    </rPh>
    <rPh sb="6" eb="8">
      <t>チュウオウ</t>
    </rPh>
    <rPh sb="8" eb="9">
      <t>ク</t>
    </rPh>
    <rPh sb="9" eb="11">
      <t>ホンマチ</t>
    </rPh>
    <rPh sb="11" eb="12">
      <t>ハシ</t>
    </rPh>
    <phoneticPr fontId="1"/>
  </si>
  <si>
    <t>和歌山県田辺市新万26-17</t>
    <phoneticPr fontId="1"/>
  </si>
  <si>
    <t>和歌山県和歌山市栗栖352-1</t>
    <phoneticPr fontId="1"/>
  </si>
  <si>
    <t>アルフレッサ株式会社　田辺支店</t>
    <rPh sb="11" eb="15">
      <t>タナベシテン</t>
    </rPh>
    <phoneticPr fontId="1"/>
  </si>
  <si>
    <t>東邦薬品株式会社和歌山営業部</t>
    <rPh sb="8" eb="14">
      <t>ワカヤマエイギョウブ</t>
    </rPh>
    <phoneticPr fontId="1"/>
  </si>
  <si>
    <t>日東カストディアル・サービス株式会社　関西ニットースタッフセンター</t>
    <phoneticPr fontId="1"/>
  </si>
  <si>
    <t>大阪市中央区日本橋2丁目9-16</t>
    <phoneticPr fontId="1"/>
  </si>
  <si>
    <t>(株)大黒</t>
    <phoneticPr fontId="1"/>
  </si>
  <si>
    <t>和歌山市手平3丁目8番43号</t>
    <phoneticPr fontId="1"/>
  </si>
  <si>
    <t>セイコーメディカル株式会社</t>
    <rPh sb="9" eb="11">
      <t>カブシキ</t>
    </rPh>
    <rPh sb="11" eb="13">
      <t>カイシャ</t>
    </rPh>
    <phoneticPr fontId="1"/>
  </si>
  <si>
    <t>ニチワ電機株式会社</t>
    <phoneticPr fontId="1"/>
  </si>
  <si>
    <t>和歌山県和歌山市美園町4-36</t>
    <phoneticPr fontId="1"/>
  </si>
  <si>
    <t>会計規程第５２条第６項の規定による少額随意契約</t>
    <rPh sb="0" eb="2">
      <t>カイケイ</t>
    </rPh>
    <rPh sb="2" eb="4">
      <t>キテイ</t>
    </rPh>
    <rPh sb="4" eb="5">
      <t>ダイ</t>
    </rPh>
    <rPh sb="7" eb="8">
      <t>ジョウ</t>
    </rPh>
    <rPh sb="8" eb="9">
      <t>ダイ</t>
    </rPh>
    <rPh sb="10" eb="11">
      <t>コウ</t>
    </rPh>
    <rPh sb="12" eb="14">
      <t>キテイ</t>
    </rPh>
    <rPh sb="17" eb="19">
      <t>ショウガク</t>
    </rPh>
    <rPh sb="19" eb="23">
      <t>ズイイケイヤク</t>
    </rPh>
    <phoneticPr fontId="1"/>
  </si>
  <si>
    <t>GEヘルスケアジャパン南近畿支店</t>
    <rPh sb="11" eb="12">
      <t>ミナミ</t>
    </rPh>
    <rPh sb="12" eb="14">
      <t>キンキ</t>
    </rPh>
    <rPh sb="14" eb="16">
      <t>シテン</t>
    </rPh>
    <phoneticPr fontId="1"/>
  </si>
  <si>
    <t>大阪府堺市北区百舌鳥西之町3-565</t>
    <rPh sb="0" eb="3">
      <t>オオサカフ</t>
    </rPh>
    <rPh sb="3" eb="5">
      <t>サカイシ</t>
    </rPh>
    <rPh sb="5" eb="7">
      <t>キタク</t>
    </rPh>
    <rPh sb="7" eb="13">
      <t>モズニシノチョウ</t>
    </rPh>
    <phoneticPr fontId="1"/>
  </si>
  <si>
    <t>富士通Ｊａｐａｎ株式会社</t>
  </si>
  <si>
    <t>東京都港区東新橋1-5-2</t>
  </si>
  <si>
    <t>東京都中央区京橋2-2-1</t>
    <rPh sb="3" eb="6">
      <t>チュウオウク</t>
    </rPh>
    <rPh sb="6" eb="8">
      <t>キョウバシ</t>
    </rPh>
    <phoneticPr fontId="1"/>
  </si>
  <si>
    <t>薬事承認及び特許権を取得している製品が一社のみであり、かつ、当該製品を取り扱うことができる事業者が一に限られるため。</t>
    <rPh sb="19" eb="21">
      <t>イッシャ</t>
    </rPh>
    <phoneticPr fontId="1"/>
  </si>
  <si>
    <t>アルフレッサ株式会社　田辺支店</t>
  </si>
  <si>
    <t>会計規程第５２条第５項の規定による少額随意契約</t>
  </si>
  <si>
    <t>丸善雄松堂株式会社</t>
    <rPh sb="0" eb="9">
      <t>マルゼンユウショウドウカブシキガイシャ</t>
    </rPh>
    <phoneticPr fontId="1"/>
  </si>
  <si>
    <t>-</t>
    <phoneticPr fontId="1"/>
  </si>
  <si>
    <t>大岩石油株式会社</t>
    <rPh sb="0" eb="8">
      <t>オオイワセキユカブシキガイシャ</t>
    </rPh>
    <phoneticPr fontId="1"/>
  </si>
  <si>
    <t>和歌山県和歌山市築港1丁目6番地</t>
    <rPh sb="0" eb="4">
      <t>ワカヤマケン</t>
    </rPh>
    <rPh sb="4" eb="8">
      <t>ワカヤマシ</t>
    </rPh>
    <rPh sb="8" eb="10">
      <t>チッコウ</t>
    </rPh>
    <rPh sb="11" eb="13">
      <t>チョウメ</t>
    </rPh>
    <rPh sb="14" eb="16">
      <t>バンチ</t>
    </rPh>
    <phoneticPr fontId="1"/>
  </si>
  <si>
    <t>シーメンスヘルスケア（株）大阪営業所</t>
    <rPh sb="10" eb="13">
      <t>カブ</t>
    </rPh>
    <rPh sb="13" eb="15">
      <t>オオサカ</t>
    </rPh>
    <rPh sb="15" eb="18">
      <t>エイギョウショ</t>
    </rPh>
    <phoneticPr fontId="1"/>
  </si>
  <si>
    <t>大阪府大阪市淀川区宮原4-3-39</t>
    <rPh sb="0" eb="3">
      <t>オオサカフ</t>
    </rPh>
    <rPh sb="3" eb="6">
      <t>オオサカシ</t>
    </rPh>
    <rPh sb="6" eb="9">
      <t>ヨドガワク</t>
    </rPh>
    <rPh sb="9" eb="11">
      <t>ミヤハラ</t>
    </rPh>
    <phoneticPr fontId="1"/>
  </si>
  <si>
    <t>警備・防災センター業務委託</t>
    <phoneticPr fontId="1"/>
  </si>
  <si>
    <t>和歌山警備保障株式会社</t>
    <phoneticPr fontId="1"/>
  </si>
  <si>
    <t>和歌山県和歌山市出口甲賀丁50</t>
    <phoneticPr fontId="1"/>
  </si>
  <si>
    <t>超音波診断装置用プローブ</t>
    <phoneticPr fontId="1"/>
  </si>
  <si>
    <t>セイコーメディカル株式会社</t>
    <phoneticPr fontId="1"/>
  </si>
  <si>
    <t>和歌山県和歌山市築港6丁目9番地の10</t>
    <rPh sb="0" eb="4">
      <t>ワカヤマケン</t>
    </rPh>
    <rPh sb="4" eb="8">
      <t>ワカヤマシ</t>
    </rPh>
    <rPh sb="8" eb="10">
      <t>チッコウ</t>
    </rPh>
    <rPh sb="11" eb="13">
      <t>チョウメ</t>
    </rPh>
    <rPh sb="14" eb="16">
      <t>バンチ</t>
    </rPh>
    <phoneticPr fontId="1"/>
  </si>
  <si>
    <t>会計規程第５２条第７項の規定による少額随意契約</t>
    <rPh sb="0" eb="2">
      <t>カイケイ</t>
    </rPh>
    <rPh sb="2" eb="4">
      <t>キテイ</t>
    </rPh>
    <rPh sb="4" eb="5">
      <t>ダイ</t>
    </rPh>
    <rPh sb="7" eb="8">
      <t>ジョウ</t>
    </rPh>
    <rPh sb="8" eb="9">
      <t>ダイ</t>
    </rPh>
    <rPh sb="10" eb="11">
      <t>コウ</t>
    </rPh>
    <rPh sb="12" eb="14">
      <t>キテイ</t>
    </rPh>
    <rPh sb="17" eb="19">
      <t>ショウガク</t>
    </rPh>
    <rPh sb="19" eb="23">
      <t>ズイイケイヤク</t>
    </rPh>
    <phoneticPr fontId="1"/>
  </si>
  <si>
    <t>会計規程第５２条第８項の規定による少額随意契約</t>
    <rPh sb="0" eb="2">
      <t>カイケイ</t>
    </rPh>
    <rPh sb="2" eb="4">
      <t>キテイ</t>
    </rPh>
    <rPh sb="4" eb="5">
      <t>ダイ</t>
    </rPh>
    <rPh sb="7" eb="8">
      <t>ジョウ</t>
    </rPh>
    <rPh sb="8" eb="9">
      <t>ダイ</t>
    </rPh>
    <rPh sb="10" eb="11">
      <t>コウ</t>
    </rPh>
    <rPh sb="12" eb="14">
      <t>キテイ</t>
    </rPh>
    <rPh sb="17" eb="19">
      <t>ショウガク</t>
    </rPh>
    <rPh sb="19" eb="23">
      <t>ズイイケイヤク</t>
    </rPh>
    <phoneticPr fontId="1"/>
  </si>
  <si>
    <t>-</t>
    <phoneticPr fontId="1"/>
  </si>
  <si>
    <t>電気包丁・まな板殺菌庫　外3点</t>
    <phoneticPr fontId="1"/>
  </si>
  <si>
    <t>LPガス購入</t>
    <rPh sb="4" eb="6">
      <t>コウニュウ</t>
    </rPh>
    <phoneticPr fontId="1"/>
  </si>
  <si>
    <t>南紀ガス株式会社</t>
    <rPh sb="0" eb="2">
      <t>ナンキ</t>
    </rPh>
    <rPh sb="4" eb="8">
      <t>カブシキガイシャ</t>
    </rPh>
    <phoneticPr fontId="1"/>
  </si>
  <si>
    <t>和歌山県田辺市宝来町17－14</t>
    <rPh sb="0" eb="4">
      <t>ワカヤマケン</t>
    </rPh>
    <rPh sb="4" eb="7">
      <t>タナベシ</t>
    </rPh>
    <rPh sb="7" eb="9">
      <t>ホウライ</t>
    </rPh>
    <rPh sb="9" eb="10">
      <t>チョウ</t>
    </rPh>
    <phoneticPr fontId="1"/>
  </si>
  <si>
    <t>MRI主要コンポーネント交換</t>
    <rPh sb="3" eb="5">
      <t>シュヨウ</t>
    </rPh>
    <rPh sb="12" eb="14">
      <t>コウカン</t>
    </rPh>
    <phoneticPr fontId="1"/>
  </si>
  <si>
    <t>電気メス　一式</t>
    <rPh sb="5" eb="7">
      <t>イッシキ</t>
    </rPh>
    <phoneticPr fontId="1"/>
  </si>
  <si>
    <t>経管栄養剤メイバランスminiストロベリー外21件</t>
    <rPh sb="0" eb="2">
      <t>ケイカン</t>
    </rPh>
    <rPh sb="2" eb="5">
      <t>エイヨウザイ</t>
    </rPh>
    <rPh sb="21" eb="22">
      <t>ホカ</t>
    </rPh>
    <rPh sb="24" eb="25">
      <t>ケン</t>
    </rPh>
    <phoneticPr fontId="1"/>
  </si>
  <si>
    <t>株式会社ケーエスケー</t>
  </si>
  <si>
    <t>株式会社KL</t>
    <rPh sb="0" eb="2">
      <t>カブシキ</t>
    </rPh>
    <rPh sb="2" eb="4">
      <t>カイシャ</t>
    </rPh>
    <phoneticPr fontId="1"/>
  </si>
  <si>
    <t>和歌山県有田市野414</t>
    <rPh sb="4" eb="7">
      <t>アリダシ</t>
    </rPh>
    <rPh sb="7" eb="8">
      <t>ノ</t>
    </rPh>
    <phoneticPr fontId="1"/>
  </si>
  <si>
    <t>医薬品共同入札分：落札
（大塚生食注　外118件）</t>
    <rPh sb="3" eb="5">
      <t>キョウドウ</t>
    </rPh>
    <rPh sb="5" eb="7">
      <t>ニュウサツ</t>
    </rPh>
    <rPh sb="7" eb="8">
      <t>ブン</t>
    </rPh>
    <rPh sb="9" eb="11">
      <t>ラクサツ</t>
    </rPh>
    <phoneticPr fontId="1"/>
  </si>
  <si>
    <t>医薬品共同入札分：落札
（ロクロニウム臭化物静注液５０ｍｇ／５．０ｍＬ「マルイシ」　外162件）</t>
    <rPh sb="3" eb="5">
      <t>キョウドウ</t>
    </rPh>
    <rPh sb="5" eb="7">
      <t>ニュウサツ</t>
    </rPh>
    <rPh sb="7" eb="8">
      <t>ブン</t>
    </rPh>
    <rPh sb="9" eb="11">
      <t>ラクサツ</t>
    </rPh>
    <phoneticPr fontId="1"/>
  </si>
  <si>
    <t>医薬品共同入札分：落札
（カレトラ配合錠　外577件）</t>
    <rPh sb="3" eb="5">
      <t>キョウドウ</t>
    </rPh>
    <rPh sb="5" eb="7">
      <t>ニュウサツ</t>
    </rPh>
    <rPh sb="7" eb="8">
      <t>ブン</t>
    </rPh>
    <rPh sb="9" eb="11">
      <t>ラクサツ</t>
    </rPh>
    <rPh sb="21" eb="22">
      <t>ホカ</t>
    </rPh>
    <rPh sb="25" eb="26">
      <t>ケン</t>
    </rPh>
    <phoneticPr fontId="1"/>
  </si>
  <si>
    <t>医薬品共同入札分：落札
（イフェクサーＳＲカプセル３７．５ｍｇ　外194件）</t>
    <rPh sb="3" eb="5">
      <t>キョウドウ</t>
    </rPh>
    <rPh sb="5" eb="7">
      <t>ニュウサツ</t>
    </rPh>
    <rPh sb="7" eb="8">
      <t>ブン</t>
    </rPh>
    <rPh sb="9" eb="11">
      <t>ラクサツ</t>
    </rPh>
    <phoneticPr fontId="1"/>
  </si>
  <si>
    <t>医薬品共同入札分：不落随契
（フィルグラスチムＢＳ注７５μｇシリンジ「Ｆ」　外900件）</t>
    <rPh sb="3" eb="5">
      <t>キョウドウ</t>
    </rPh>
    <rPh sb="5" eb="7">
      <t>ニュウサツ</t>
    </rPh>
    <rPh sb="7" eb="8">
      <t>ブン</t>
    </rPh>
    <rPh sb="9" eb="11">
      <t>フラク</t>
    </rPh>
    <rPh sb="11" eb="13">
      <t>ズイケイ</t>
    </rPh>
    <phoneticPr fontId="1"/>
  </si>
  <si>
    <t>医薬品共同入札分：不落随契
（リルゾール錠５０ｍｇ「タナベ」　外301件）</t>
    <rPh sb="3" eb="5">
      <t>キョウドウ</t>
    </rPh>
    <rPh sb="5" eb="7">
      <t>ニュウサツ</t>
    </rPh>
    <rPh sb="7" eb="8">
      <t>ブン</t>
    </rPh>
    <rPh sb="9" eb="11">
      <t>フラク</t>
    </rPh>
    <rPh sb="11" eb="13">
      <t>ズイケイ</t>
    </rPh>
    <phoneticPr fontId="1"/>
  </si>
  <si>
    <t>医薬品共同入札分：不落随契
（プロポフォール静注１％２０ｍＬ「マルイシ」外392件）</t>
    <rPh sb="3" eb="5">
      <t>キョウドウ</t>
    </rPh>
    <rPh sb="5" eb="7">
      <t>ニュウサツ</t>
    </rPh>
    <rPh sb="7" eb="8">
      <t>ブン</t>
    </rPh>
    <rPh sb="9" eb="11">
      <t>フラク</t>
    </rPh>
    <rPh sb="11" eb="13">
      <t>ズイケイ</t>
    </rPh>
    <phoneticPr fontId="1"/>
  </si>
  <si>
    <t>医薬品共同入札分：不落随契
（ナファモスタットメシル酸塩注射用１０ｍｇ「ＡＦＰ」外545件）</t>
    <rPh sb="3" eb="5">
      <t>キョウドウ</t>
    </rPh>
    <rPh sb="5" eb="7">
      <t>ニュウサツ</t>
    </rPh>
    <rPh sb="7" eb="8">
      <t>ブン</t>
    </rPh>
    <rPh sb="9" eb="11">
      <t>フラク</t>
    </rPh>
    <rPh sb="11" eb="13">
      <t>ズイケイ</t>
    </rPh>
    <phoneticPr fontId="1"/>
  </si>
  <si>
    <t>医薬品共同入札分：不落随契
（エスラックス静注２５ｍｇ／２．５ｍＬ外210件）</t>
    <rPh sb="3" eb="5">
      <t>キョウドウ</t>
    </rPh>
    <rPh sb="5" eb="7">
      <t>ニュウサツ</t>
    </rPh>
    <rPh sb="7" eb="8">
      <t>ブン</t>
    </rPh>
    <rPh sb="9" eb="11">
      <t>フラク</t>
    </rPh>
    <rPh sb="11" eb="13">
      <t>ズイケイ</t>
    </rPh>
    <phoneticPr fontId="1"/>
  </si>
  <si>
    <t>給食及び食材管理業務委託　一式</t>
    <phoneticPr fontId="1"/>
  </si>
  <si>
    <t>公募型企画競争</t>
    <rPh sb="0" eb="3">
      <t>コウボガタ</t>
    </rPh>
    <rPh sb="3" eb="5">
      <t>キカク</t>
    </rPh>
    <rPh sb="5" eb="7">
      <t>キョウソウ</t>
    </rPh>
    <phoneticPr fontId="1"/>
  </si>
  <si>
    <t>エームサービス株式会社</t>
    <phoneticPr fontId="1"/>
  </si>
  <si>
    <t>東京都港区赤坂二丁目23番1号</t>
    <phoneticPr fontId="1"/>
  </si>
  <si>
    <t>政府調達（最低落札価格方式）</t>
    <rPh sb="0" eb="2">
      <t>セイフ</t>
    </rPh>
    <rPh sb="2" eb="4">
      <t>チョウタツ</t>
    </rPh>
    <rPh sb="5" eb="7">
      <t>サイテイ</t>
    </rPh>
    <rPh sb="7" eb="9">
      <t>ラクサツ</t>
    </rPh>
    <rPh sb="9" eb="11">
      <t>カカク</t>
    </rPh>
    <rPh sb="11" eb="13">
      <t>ホウシキ</t>
    </rPh>
    <phoneticPr fontId="1"/>
  </si>
  <si>
    <t>庁舎電力　一式</t>
    <rPh sb="0" eb="2">
      <t>チョウシャ</t>
    </rPh>
    <rPh sb="2" eb="4">
      <t>デンリョク</t>
    </rPh>
    <rPh sb="5" eb="7">
      <t>イッシキ</t>
    </rPh>
    <phoneticPr fontId="1"/>
  </si>
  <si>
    <t>日本エネルギー総合システム株式会社</t>
    <phoneticPr fontId="1"/>
  </si>
  <si>
    <t>香川県高松市林町1964番地1</t>
    <phoneticPr fontId="1"/>
  </si>
  <si>
    <t>医療用画像管理システム保（変更契約分）守　一式</t>
    <rPh sb="0" eb="3">
      <t>イリョウヨウ</t>
    </rPh>
    <rPh sb="3" eb="5">
      <t>ガゾウ</t>
    </rPh>
    <rPh sb="5" eb="7">
      <t>カンリ</t>
    </rPh>
    <rPh sb="11" eb="12">
      <t>ホ</t>
    </rPh>
    <rPh sb="13" eb="15">
      <t>ヘンコウ</t>
    </rPh>
    <rPh sb="15" eb="17">
      <t>ケイヤク</t>
    </rPh>
    <rPh sb="17" eb="18">
      <t>ブン</t>
    </rPh>
    <rPh sb="19" eb="20">
      <t>モリ</t>
    </rPh>
    <rPh sb="21" eb="23">
      <t>イッシキ</t>
    </rPh>
    <phoneticPr fontId="1"/>
  </si>
  <si>
    <t>オリックス・ファシリティーズ株式会社</t>
    <phoneticPr fontId="1"/>
  </si>
  <si>
    <t>京都府京都市下京区大宮通仏光寺下る五坊大宮町99番地</t>
    <rPh sb="6" eb="9">
      <t>シモギョウク</t>
    </rPh>
    <rPh sb="9" eb="11">
      <t>オオミヤ</t>
    </rPh>
    <rPh sb="11" eb="12">
      <t>ドオリ</t>
    </rPh>
    <rPh sb="12" eb="15">
      <t>ブッコウジ</t>
    </rPh>
    <rPh sb="15" eb="16">
      <t>サ</t>
    </rPh>
    <rPh sb="17" eb="18">
      <t>イ</t>
    </rPh>
    <rPh sb="18" eb="19">
      <t>ボウ</t>
    </rPh>
    <rPh sb="19" eb="21">
      <t>オオミヤ</t>
    </rPh>
    <rPh sb="21" eb="22">
      <t>チョウ</t>
    </rPh>
    <rPh sb="24" eb="26">
      <t>バンチ</t>
    </rPh>
    <phoneticPr fontId="1"/>
  </si>
  <si>
    <t>病院情報システム保守契約</t>
    <rPh sb="0" eb="2">
      <t>ビョウイン</t>
    </rPh>
    <rPh sb="2" eb="4">
      <t>ジョウホウ</t>
    </rPh>
    <rPh sb="8" eb="10">
      <t>ホシュ</t>
    </rPh>
    <rPh sb="10" eb="12">
      <t>ケイヤク</t>
    </rPh>
    <phoneticPr fontId="1"/>
  </si>
  <si>
    <t>日本オーチス・エレベータ株式会社</t>
    <rPh sb="0" eb="2">
      <t>ニホン</t>
    </rPh>
    <phoneticPr fontId="1"/>
  </si>
  <si>
    <t>大阪府大阪市中央区城見２丁目1-61</t>
    <rPh sb="0" eb="3">
      <t>オオサカフ</t>
    </rPh>
    <rPh sb="3" eb="6">
      <t>オオサカシ</t>
    </rPh>
    <rPh sb="6" eb="9">
      <t>チュウオウク</t>
    </rPh>
    <rPh sb="9" eb="11">
      <t>シロミ</t>
    </rPh>
    <rPh sb="12" eb="14">
      <t>チョウメ</t>
    </rPh>
    <phoneticPr fontId="1"/>
  </si>
  <si>
    <t>（株）日本保缶工業所</t>
    <phoneticPr fontId="1"/>
  </si>
  <si>
    <t>ボイラー室貯湯槽熱交換器交換作業</t>
    <rPh sb="4" eb="5">
      <t>シツ</t>
    </rPh>
    <rPh sb="5" eb="7">
      <t>チョトウ</t>
    </rPh>
    <rPh sb="7" eb="8">
      <t>ソウ</t>
    </rPh>
    <rPh sb="8" eb="9">
      <t>ネツ</t>
    </rPh>
    <phoneticPr fontId="1"/>
  </si>
  <si>
    <t>和歌山県和歌山市毛見228-64</t>
    <rPh sb="0" eb="4">
      <t>ワカヤマケン</t>
    </rPh>
    <rPh sb="4" eb="8">
      <t>ワカヤマシ</t>
    </rPh>
    <rPh sb="8" eb="10">
      <t>ケミ</t>
    </rPh>
    <phoneticPr fontId="1"/>
  </si>
  <si>
    <t>令和５年度　エレベーター保守業務委託　一式</t>
    <rPh sb="0" eb="2">
      <t>レイワ</t>
    </rPh>
    <rPh sb="3" eb="5">
      <t>ネンド</t>
    </rPh>
    <rPh sb="12" eb="14">
      <t>ホシュ</t>
    </rPh>
    <rPh sb="14" eb="16">
      <t>ギョウム</t>
    </rPh>
    <rPh sb="16" eb="18">
      <t>イタク</t>
    </rPh>
    <rPh sb="19" eb="21">
      <t>イッシキ</t>
    </rPh>
    <phoneticPr fontId="1"/>
  </si>
  <si>
    <t>令和５年度　ボイラー技士・電気士委託業務  一式</t>
    <rPh sb="0" eb="2">
      <t>レイワ</t>
    </rPh>
    <rPh sb="3" eb="5">
      <t>ネンド</t>
    </rPh>
    <rPh sb="10" eb="12">
      <t>ギシ</t>
    </rPh>
    <rPh sb="13" eb="16">
      <t>デンキシ</t>
    </rPh>
    <rPh sb="16" eb="20">
      <t>イタクギョウム</t>
    </rPh>
    <rPh sb="22" eb="24">
      <t>イッシキ</t>
    </rPh>
    <phoneticPr fontId="1"/>
  </si>
  <si>
    <t>ナーシングカート　16台</t>
    <rPh sb="11" eb="12">
      <t>ダイ</t>
    </rPh>
    <phoneticPr fontId="1"/>
  </si>
  <si>
    <t>和歌山県和歌山市築港6丁目9-10</t>
  </si>
  <si>
    <t>内視鏡保守委託契約（オリンパス製）</t>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</si>
  <si>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t>
  </si>
  <si>
    <t>内視鏡保守委託契約（富士フィルムメディカル製）</t>
    <phoneticPr fontId="1"/>
  </si>
  <si>
    <t>白内障手術装置　一式</t>
    <rPh sb="0" eb="3">
      <t>ハクナイショウ</t>
    </rPh>
    <rPh sb="3" eb="5">
      <t>シュジュツ</t>
    </rPh>
    <rPh sb="5" eb="7">
      <t>ソウチ</t>
    </rPh>
    <rPh sb="8" eb="10">
      <t>イッシキ</t>
    </rPh>
    <phoneticPr fontId="1"/>
  </si>
  <si>
    <t>（株）リィツメディカル</t>
    <rPh sb="0" eb="3">
      <t>カブ</t>
    </rPh>
    <phoneticPr fontId="1"/>
  </si>
  <si>
    <t>和歌山県和歌山市黒田146-1</t>
    <rPh sb="0" eb="4">
      <t>ワカヤマケン</t>
    </rPh>
    <rPh sb="4" eb="8">
      <t>ワカヤマシ</t>
    </rPh>
    <rPh sb="8" eb="10">
      <t>クロダ</t>
    </rPh>
    <phoneticPr fontId="1"/>
  </si>
  <si>
    <t>医療ガス設備保守点検　一式</t>
    <phoneticPr fontId="1"/>
  </si>
  <si>
    <t>ｴｱ・ウォーター西日本　近畿支社</t>
    <phoneticPr fontId="1"/>
  </si>
  <si>
    <t>和歌山県有田市古江見51番地1</t>
    <phoneticPr fontId="1"/>
  </si>
  <si>
    <t>未読既読システム　一式</t>
    <phoneticPr fontId="1"/>
  </si>
  <si>
    <t>食器消毒保管機　一式</t>
    <phoneticPr fontId="1"/>
  </si>
  <si>
    <t>セイコーメディカル株式会社</t>
  </si>
  <si>
    <t>SPD業務委託　一式</t>
    <rPh sb="3" eb="5">
      <t>ギョウム</t>
    </rPh>
    <rPh sb="5" eb="7">
      <t>イタク</t>
    </rPh>
    <rPh sb="8" eb="10">
      <t>イッシキ</t>
    </rPh>
    <phoneticPr fontId="1"/>
  </si>
  <si>
    <t>加速度脈波計　一式</t>
    <rPh sb="0" eb="6">
      <t>カソクドミャクナミケイ</t>
    </rPh>
    <rPh sb="7" eb="9">
      <t>イッシキ</t>
    </rPh>
    <phoneticPr fontId="1"/>
  </si>
  <si>
    <t>キヤノンメドテックサプライ株式会社</t>
    <phoneticPr fontId="1"/>
  </si>
  <si>
    <t>大阪府大阪市北区大淀中１丁目１番30号</t>
    <rPh sb="0" eb="3">
      <t>オオサカフ</t>
    </rPh>
    <rPh sb="3" eb="6">
      <t>オオサカシ</t>
    </rPh>
    <rPh sb="6" eb="8">
      <t>キタク</t>
    </rPh>
    <rPh sb="8" eb="11">
      <t>オオヨドナカ</t>
    </rPh>
    <rPh sb="12" eb="14">
      <t>チョウメ</t>
    </rPh>
    <rPh sb="15" eb="16">
      <t>バン</t>
    </rPh>
    <rPh sb="18" eb="19">
      <t>ゴウ</t>
    </rPh>
    <phoneticPr fontId="1"/>
  </si>
  <si>
    <t>リニアック室改修整備工事</t>
    <rPh sb="5" eb="6">
      <t>シツ</t>
    </rPh>
    <rPh sb="6" eb="8">
      <t>カイシュウ</t>
    </rPh>
    <rPh sb="8" eb="10">
      <t>セイビ</t>
    </rPh>
    <rPh sb="10" eb="12">
      <t>コウジ</t>
    </rPh>
    <phoneticPr fontId="1"/>
  </si>
  <si>
    <t>メディカルメイト株式会社</t>
    <rPh sb="8" eb="12">
      <t>カブシキガイシャ</t>
    </rPh>
    <phoneticPr fontId="1"/>
  </si>
  <si>
    <t>大阪府大阪市中央区谷町９丁目４番17号</t>
    <rPh sb="0" eb="3">
      <t>オオサカフ</t>
    </rPh>
    <rPh sb="3" eb="6">
      <t>オオサカシ</t>
    </rPh>
    <rPh sb="6" eb="8">
      <t>チュウオウ</t>
    </rPh>
    <rPh sb="8" eb="9">
      <t>ク</t>
    </rPh>
    <rPh sb="9" eb="10">
      <t>タニ</t>
    </rPh>
    <rPh sb="10" eb="11">
      <t>マチ</t>
    </rPh>
    <rPh sb="12" eb="14">
      <t>チョウメ</t>
    </rPh>
    <rPh sb="15" eb="16">
      <t>バン</t>
    </rPh>
    <rPh sb="18" eb="19">
      <t>ゴウ</t>
    </rPh>
    <phoneticPr fontId="1"/>
  </si>
  <si>
    <t>頭部固定装置　一式</t>
    <rPh sb="0" eb="2">
      <t>トウブ</t>
    </rPh>
    <rPh sb="2" eb="4">
      <t>コテイ</t>
    </rPh>
    <rPh sb="4" eb="6">
      <t>ソウチ</t>
    </rPh>
    <rPh sb="7" eb="9">
      <t>イッシキ</t>
    </rPh>
    <phoneticPr fontId="1"/>
  </si>
  <si>
    <t>株式会社　大黒</t>
    <phoneticPr fontId="1"/>
  </si>
  <si>
    <t>和歌山県和歌山市手平3丁目8番43号</t>
    <phoneticPr fontId="1"/>
  </si>
  <si>
    <t>常温配膳車　一式</t>
    <rPh sb="0" eb="2">
      <t>ジョウオン</t>
    </rPh>
    <rPh sb="2" eb="4">
      <t>ハイゼン</t>
    </rPh>
    <rPh sb="4" eb="5">
      <t>クルマ</t>
    </rPh>
    <rPh sb="6" eb="8">
      <t>イッシキ</t>
    </rPh>
    <phoneticPr fontId="1"/>
  </si>
  <si>
    <t>大岩石油株式会社</t>
  </si>
  <si>
    <t>和歌山県和歌山市築港1丁目6番地</t>
  </si>
  <si>
    <t>独立行政法人国立病院機構
南和歌山医療センター　院長　中村　善也
和歌山県田辺市たきない町27番2号</t>
  </si>
  <si>
    <t>-</t>
    <phoneticPr fontId="1"/>
  </si>
  <si>
    <t>A重油購入契約（第１四半期）</t>
    <rPh sb="1" eb="3">
      <t>ジュウユ</t>
    </rPh>
    <rPh sb="3" eb="7">
      <t>コウニュウケイヤク</t>
    </rPh>
    <rPh sb="8" eb="9">
      <t>ダイ</t>
    </rPh>
    <rPh sb="10" eb="13">
      <t>シハンキ</t>
    </rPh>
    <phoneticPr fontId="1"/>
  </si>
  <si>
    <t>A重油購入契約（第2四半期）</t>
    <rPh sb="1" eb="3">
      <t>ジュウユ</t>
    </rPh>
    <rPh sb="3" eb="7">
      <t>コウニュウケイヤク</t>
    </rPh>
    <rPh sb="8" eb="9">
      <t>ダイ</t>
    </rPh>
    <rPh sb="10" eb="13">
      <t>シハンキ</t>
    </rPh>
    <phoneticPr fontId="1"/>
  </si>
  <si>
    <t>送信機10式</t>
    <rPh sb="0" eb="3">
      <t>ソウシンキ</t>
    </rPh>
    <rPh sb="5" eb="6">
      <t>シキ</t>
    </rPh>
    <phoneticPr fontId="1"/>
  </si>
  <si>
    <t>受電設備更新整備工事</t>
    <rPh sb="8" eb="10">
      <t>コウジ</t>
    </rPh>
    <phoneticPr fontId="1"/>
  </si>
  <si>
    <t>手術室空調機改修整備</t>
    <rPh sb="0" eb="3">
      <t>シュジュツシツ</t>
    </rPh>
    <phoneticPr fontId="1"/>
  </si>
  <si>
    <t>オリックス・ファシリティーズ株式会社</t>
  </si>
  <si>
    <t>冷却塔ファンモーター交換修理</t>
    <phoneticPr fontId="1"/>
  </si>
  <si>
    <t>高圧蒸気滅菌装置性能検査業務委託</t>
    <phoneticPr fontId="1"/>
  </si>
  <si>
    <t>栄養管理室厨房有圧換気扇ダクト取付工事</t>
    <rPh sb="0" eb="2">
      <t>エイヨウ</t>
    </rPh>
    <rPh sb="2" eb="5">
      <t>カンリシツ</t>
    </rPh>
    <rPh sb="5" eb="7">
      <t>チュウボウ</t>
    </rPh>
    <rPh sb="7" eb="9">
      <t>ユウアツ</t>
    </rPh>
    <rPh sb="9" eb="12">
      <t>カンキセン</t>
    </rPh>
    <rPh sb="15" eb="17">
      <t>トリツケ</t>
    </rPh>
    <rPh sb="17" eb="19">
      <t>コウジ</t>
    </rPh>
    <phoneticPr fontId="1"/>
  </si>
  <si>
    <t>イジュド点滴静注300mg</t>
    <rPh sb="4" eb="6">
      <t>テンテキ</t>
    </rPh>
    <rPh sb="6" eb="7">
      <t>シズ</t>
    </rPh>
    <phoneticPr fontId="1"/>
  </si>
  <si>
    <t>株式会社スズケン　田辺支店</t>
    <phoneticPr fontId="1"/>
  </si>
  <si>
    <t>和歌山県田辺市新万26-17</t>
    <phoneticPr fontId="1"/>
  </si>
  <si>
    <t>霊安室エ天井業務エアコン取替工事作業</t>
    <rPh sb="0" eb="3">
      <t>レイアンシツ</t>
    </rPh>
    <rPh sb="4" eb="6">
      <t>テンジョウ</t>
    </rPh>
    <rPh sb="6" eb="8">
      <t>ギョウム</t>
    </rPh>
    <rPh sb="12" eb="14">
      <t>トリカエ</t>
    </rPh>
    <rPh sb="14" eb="16">
      <t>コウジ</t>
    </rPh>
    <rPh sb="16" eb="18">
      <t>サギョウ</t>
    </rPh>
    <phoneticPr fontId="1"/>
  </si>
  <si>
    <t>ニューエイコーデンキ</t>
    <phoneticPr fontId="1"/>
  </si>
  <si>
    <t>和歌山県田辺市下屋敷町90-2</t>
    <rPh sb="0" eb="4">
      <t>ワカヤマケン</t>
    </rPh>
    <rPh sb="4" eb="7">
      <t>タナベシ</t>
    </rPh>
    <rPh sb="7" eb="10">
      <t>シモヤシキ</t>
    </rPh>
    <rPh sb="10" eb="11">
      <t>チョウ</t>
    </rPh>
    <phoneticPr fontId="1"/>
  </si>
  <si>
    <t>独立行政法人国立病院機構
南和歌山医療センター　院長　中村　善也
和歌山県田辺市たきない町27番1号</t>
    <phoneticPr fontId="1"/>
  </si>
  <si>
    <t>骨密度測定装置　一式</t>
    <rPh sb="0" eb="3">
      <t>コツミツド</t>
    </rPh>
    <rPh sb="3" eb="5">
      <t>ソクテイ</t>
    </rPh>
    <rPh sb="5" eb="7">
      <t>ソウチ</t>
    </rPh>
    <rPh sb="8" eb="10">
      <t>イッシキ</t>
    </rPh>
    <phoneticPr fontId="1"/>
  </si>
  <si>
    <t>多項目自動血球分析装置保守　一式</t>
    <rPh sb="0" eb="1">
      <t>オオ</t>
    </rPh>
    <rPh sb="1" eb="3">
      <t>コウモク</t>
    </rPh>
    <rPh sb="3" eb="5">
      <t>ジドウ</t>
    </rPh>
    <rPh sb="5" eb="7">
      <t>ケッキュウ</t>
    </rPh>
    <rPh sb="7" eb="9">
      <t>ブンセキ</t>
    </rPh>
    <rPh sb="9" eb="11">
      <t>ソウチ</t>
    </rPh>
    <rPh sb="11" eb="13">
      <t>ホシュ</t>
    </rPh>
    <rPh sb="14" eb="16">
      <t>イッシキ</t>
    </rPh>
    <phoneticPr fontId="1"/>
  </si>
  <si>
    <t>超音波診断装置　一式</t>
    <rPh sb="8" eb="10">
      <t>イッシキ</t>
    </rPh>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</si>
  <si>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国立病院機構発企0327006号発出指名停止等通知書に基づく国立病院機構会計規程第52条の4</t>
    <rPh sb="141" eb="142">
      <t>モト</t>
    </rPh>
    <phoneticPr fontId="1"/>
  </si>
  <si>
    <t>ベッドサイドモニター保守　一式</t>
    <rPh sb="10" eb="12">
      <t>ホシュ</t>
    </rPh>
    <rPh sb="13" eb="15">
      <t>イッシキ</t>
    </rPh>
    <phoneticPr fontId="1"/>
  </si>
  <si>
    <t>超音波診断装置用プローブ　一式</t>
    <rPh sb="0" eb="3">
      <t>チョウオンパ</t>
    </rPh>
    <rPh sb="3" eb="5">
      <t>シンダン</t>
    </rPh>
    <rPh sb="5" eb="7">
      <t>ソウチ</t>
    </rPh>
    <rPh sb="7" eb="8">
      <t>ヨウ</t>
    </rPh>
    <rPh sb="13" eb="15">
      <t>イッシキ</t>
    </rPh>
    <phoneticPr fontId="1"/>
  </si>
  <si>
    <t>フロア型遠心分離機　一式</t>
    <rPh sb="3" eb="4">
      <t>ガタ</t>
    </rPh>
    <rPh sb="4" eb="6">
      <t>エンシン</t>
    </rPh>
    <rPh sb="6" eb="9">
      <t>ブンリキ</t>
    </rPh>
    <rPh sb="10" eb="12">
      <t>イッシキ</t>
    </rPh>
    <phoneticPr fontId="1"/>
  </si>
  <si>
    <t>移動型外科用イメージ装置バッテリー　一式</t>
    <rPh sb="0" eb="3">
      <t>イドウガタ</t>
    </rPh>
    <rPh sb="3" eb="6">
      <t>ゲカヨウ</t>
    </rPh>
    <rPh sb="10" eb="12">
      <t>ソウチ</t>
    </rPh>
    <rPh sb="18" eb="20">
      <t>イッシキ</t>
    </rPh>
    <phoneticPr fontId="1"/>
  </si>
  <si>
    <t>労働者派遣契約（事務部企画課事務助手）　一式</t>
    <phoneticPr fontId="1"/>
  </si>
  <si>
    <t>人工呼吸器　２式</t>
    <rPh sb="0" eb="2">
      <t>ジンコウ</t>
    </rPh>
    <rPh sb="2" eb="5">
      <t>コキュウキ</t>
    </rPh>
    <rPh sb="7" eb="8">
      <t>シキ</t>
    </rPh>
    <phoneticPr fontId="1"/>
  </si>
  <si>
    <t>国立病院機構事由別随意契約指針／契約審査委員会及び契約監視委員会審議基準　18-99　個別事由により競争性がないことが認められるため</t>
    <rPh sb="0" eb="2">
      <t>コクリツ</t>
    </rPh>
    <rPh sb="2" eb="4">
      <t>ビョウイン</t>
    </rPh>
    <rPh sb="4" eb="6">
      <t>キコウ</t>
    </rPh>
    <rPh sb="6" eb="8">
      <t>ジユウ</t>
    </rPh>
    <rPh sb="8" eb="9">
      <t>ベツ</t>
    </rPh>
    <rPh sb="9" eb="11">
      <t>ズイイ</t>
    </rPh>
    <rPh sb="11" eb="13">
      <t>ケイヤク</t>
    </rPh>
    <rPh sb="13" eb="15">
      <t>シシン</t>
    </rPh>
    <rPh sb="16" eb="18">
      <t>ケイヤク</t>
    </rPh>
    <rPh sb="18" eb="20">
      <t>シンサ</t>
    </rPh>
    <rPh sb="20" eb="23">
      <t>イインカイ</t>
    </rPh>
    <rPh sb="23" eb="24">
      <t>オヨ</t>
    </rPh>
    <rPh sb="25" eb="27">
      <t>ケイヤク</t>
    </rPh>
    <rPh sb="27" eb="29">
      <t>カンシ</t>
    </rPh>
    <rPh sb="29" eb="32">
      <t>イインカイ</t>
    </rPh>
    <rPh sb="32" eb="34">
      <t>シンギ</t>
    </rPh>
    <rPh sb="34" eb="36">
      <t>キジュン</t>
    </rPh>
    <rPh sb="43" eb="45">
      <t>コベツ</t>
    </rPh>
    <rPh sb="45" eb="47">
      <t>ジユウ</t>
    </rPh>
    <rPh sb="50" eb="53">
      <t>キョウソウセイ</t>
    </rPh>
    <rPh sb="59" eb="60">
      <t>ミト</t>
    </rPh>
    <phoneticPr fontId="1"/>
  </si>
  <si>
    <t>ﾒﾗ遠心血液ポンプシステム　一式</t>
    <rPh sb="2" eb="4">
      <t>エンシン</t>
    </rPh>
    <rPh sb="4" eb="6">
      <t>ケツエキ</t>
    </rPh>
    <rPh sb="14" eb="16">
      <t>イッシキ</t>
    </rPh>
    <phoneticPr fontId="1"/>
  </si>
  <si>
    <t>Up To Date</t>
    <phoneticPr fontId="1"/>
  </si>
  <si>
    <t>Up To Date Inc.
230 Third Ave. Waltham, MA 02451 USA</t>
    <phoneticPr fontId="1"/>
  </si>
  <si>
    <t>独立行政法人国立病院機構
南和歌山医療センター　院長　中村　善也
和歌山県田辺市たきない町27番1号</t>
    <phoneticPr fontId="1"/>
  </si>
  <si>
    <t>-</t>
    <phoneticPr fontId="1"/>
  </si>
  <si>
    <t>会計規程第５２条第５項の規定による少額随意契約</t>
    <rPh sb="0" eb="2">
      <t>カイケイ</t>
    </rPh>
    <rPh sb="2" eb="4">
      <t>キテイ</t>
    </rPh>
    <rPh sb="4" eb="5">
      <t>ダイ</t>
    </rPh>
    <rPh sb="7" eb="8">
      <t>ジョウ</t>
    </rPh>
    <rPh sb="8" eb="9">
      <t>ダイ</t>
    </rPh>
    <rPh sb="10" eb="11">
      <t>コウ</t>
    </rPh>
    <rPh sb="12" eb="14">
      <t>キテイ</t>
    </rPh>
    <rPh sb="17" eb="19">
      <t>ショウガク</t>
    </rPh>
    <rPh sb="19" eb="20">
      <t>ズイ</t>
    </rPh>
    <rPh sb="20" eb="21">
      <t>イ</t>
    </rPh>
    <rPh sb="21" eb="23">
      <t>ケイヤク</t>
    </rPh>
    <phoneticPr fontId="1"/>
  </si>
  <si>
    <t>一般廃棄物収集運搬及び処分業務委託</t>
    <rPh sb="0" eb="5">
      <t>イッパンハイキブツ</t>
    </rPh>
    <rPh sb="5" eb="10">
      <t>シュウシュウウンパンオヨ</t>
    </rPh>
    <rPh sb="11" eb="17">
      <t>ショブンギョウムイタク</t>
    </rPh>
    <phoneticPr fontId="1"/>
  </si>
  <si>
    <t>和歌山県田辺市下三栖1499-67</t>
  </si>
  <si>
    <t>有限会社　国辰商事</t>
    <rPh sb="0" eb="4">
      <t>ユウゲンガイシャ</t>
    </rPh>
    <rPh sb="5" eb="6">
      <t>クニ</t>
    </rPh>
    <rPh sb="6" eb="7">
      <t>タツ</t>
    </rPh>
    <rPh sb="7" eb="9">
      <t>ショウジ</t>
    </rPh>
    <phoneticPr fontId="1"/>
  </si>
  <si>
    <t>感染性・非感染性医療廃棄物収集運搬及び処分業務</t>
    <rPh sb="0" eb="3">
      <t>カンセンセイ</t>
    </rPh>
    <rPh sb="4" eb="8">
      <t>ヒカンセンセイ</t>
    </rPh>
    <rPh sb="8" eb="13">
      <t>イリョウハイキブツ</t>
    </rPh>
    <rPh sb="13" eb="18">
      <t>シュウシュウウンパンオヨ</t>
    </rPh>
    <rPh sb="19" eb="23">
      <t>ショブンギョウム</t>
    </rPh>
    <phoneticPr fontId="1"/>
  </si>
  <si>
    <t>独立行政法人国立病院機構
南和歌山医療センター　院長　中村　善也
和歌山県田辺市たきない町27番1号</t>
    <phoneticPr fontId="1"/>
  </si>
  <si>
    <t xml:space="preserve">有限会社　ウェイストマネジメント </t>
    <rPh sb="0" eb="4">
      <t>ユウゲンガイシャ</t>
    </rPh>
    <phoneticPr fontId="1"/>
  </si>
  <si>
    <t>和歌山県御坊市名屋浜の瀬172の4</t>
  </si>
  <si>
    <t>国立病院機構事由別随意契約指針／契約審査委員会及び契約監視委員会審議基準　14-3　不落不調による一時的な随意契約</t>
    <rPh sb="42" eb="46">
      <t>フラクフチョウ</t>
    </rPh>
    <rPh sb="49" eb="52">
      <t>イチジテキ</t>
    </rPh>
    <rPh sb="53" eb="57">
      <t>ズイイケイヤク</t>
    </rPh>
    <phoneticPr fontId="1"/>
  </si>
  <si>
    <t>-</t>
    <phoneticPr fontId="1"/>
  </si>
  <si>
    <t>-</t>
    <phoneticPr fontId="1"/>
  </si>
  <si>
    <t>岩本石油株式会社</t>
    <rPh sb="0" eb="8">
      <t>イワモトセキユカブシキガイシャ</t>
    </rPh>
    <phoneticPr fontId="1"/>
  </si>
  <si>
    <t>和歌山県和歌山市築港3丁目6</t>
    <rPh sb="0" eb="4">
      <t>ワカヤマケン</t>
    </rPh>
    <rPh sb="4" eb="8">
      <t>ワカヤマシ</t>
    </rPh>
    <rPh sb="8" eb="10">
      <t>チッコウ</t>
    </rPh>
    <rPh sb="11" eb="13">
      <t>チョウメ</t>
    </rPh>
    <phoneticPr fontId="1"/>
  </si>
  <si>
    <t>独立行政法人国立病院機構
南和歌山医療センター　院長　中村　善也
和歌山県田辺市たきない町27番1号</t>
    <phoneticPr fontId="1"/>
  </si>
  <si>
    <t>独立行政法人国立病院機構
南和歌山医療センター　院長　中村　善也
和歌山県田辺市たきない町27番1号</t>
    <phoneticPr fontId="1"/>
  </si>
  <si>
    <t>iPad　35台（第１０世代　64GB）</t>
    <rPh sb="7" eb="8">
      <t>ダイ</t>
    </rPh>
    <rPh sb="9" eb="10">
      <t>ダイ</t>
    </rPh>
    <rPh sb="12" eb="14">
      <t>セイダイ</t>
    </rPh>
    <phoneticPr fontId="1"/>
  </si>
  <si>
    <t>有限会社　金與</t>
    <rPh sb="0" eb="4">
      <t>ユウゲンガイシャ</t>
    </rPh>
    <rPh sb="5" eb="6">
      <t>カネ</t>
    </rPh>
    <rPh sb="6" eb="7">
      <t>ヨ</t>
    </rPh>
    <phoneticPr fontId="1"/>
  </si>
  <si>
    <t>和歌山県田辺市北新町68番地</t>
    <rPh sb="0" eb="4">
      <t>ワカヤマケン</t>
    </rPh>
    <rPh sb="4" eb="7">
      <t>タナベシ</t>
    </rPh>
    <rPh sb="7" eb="8">
      <t>キタ</t>
    </rPh>
    <rPh sb="8" eb="9">
      <t>シン</t>
    </rPh>
    <rPh sb="9" eb="10">
      <t>マチ</t>
    </rPh>
    <rPh sb="12" eb="14">
      <t>バンチ</t>
    </rPh>
    <phoneticPr fontId="1"/>
  </si>
  <si>
    <t>A重油購入契約（第3四半期）</t>
    <phoneticPr fontId="1"/>
  </si>
  <si>
    <t>独立行政法人国立病院機構
南和歌山医療センター　院長　中村　善也
和歌山県田辺市たきない町27番1号</t>
    <phoneticPr fontId="1"/>
  </si>
  <si>
    <t>有限会社　ウェイストマネジメント</t>
    <rPh sb="0" eb="4">
      <t>ユウゲンガイシャ</t>
    </rPh>
    <phoneticPr fontId="1"/>
  </si>
  <si>
    <t>政府調達（最低価格落札方式）</t>
    <rPh sb="0" eb="4">
      <t>セイフチョウタツ</t>
    </rPh>
    <rPh sb="5" eb="9">
      <t>サイテイカカク</t>
    </rPh>
    <rPh sb="9" eb="13">
      <t>ラクサツホウシキ</t>
    </rPh>
    <phoneticPr fontId="1"/>
  </si>
  <si>
    <t>感染性・非感染性医療廃棄物収集運搬及び処分業務</t>
    <phoneticPr fontId="1"/>
  </si>
  <si>
    <t>和歌山県御坊市名屋浜の瀬172の4</t>
    <phoneticPr fontId="1"/>
  </si>
  <si>
    <t>受水槽等更新整備工事</t>
    <rPh sb="0" eb="4">
      <t>ジュスイソウトウ</t>
    </rPh>
    <rPh sb="4" eb="10">
      <t>コウシンセイビコウジ</t>
    </rPh>
    <phoneticPr fontId="1"/>
  </si>
  <si>
    <t>歯科用ユニット　一式</t>
    <rPh sb="0" eb="2">
      <t>シカ</t>
    </rPh>
    <rPh sb="2" eb="3">
      <t>ヨウ</t>
    </rPh>
    <rPh sb="8" eb="10">
      <t>イッシキ</t>
    </rPh>
    <phoneticPr fontId="1"/>
  </si>
  <si>
    <t>遠隔救急支援システム（Join）サーバー更新　一式</t>
    <rPh sb="0" eb="2">
      <t>エンカク</t>
    </rPh>
    <rPh sb="2" eb="4">
      <t>キュウキュウ</t>
    </rPh>
    <rPh sb="4" eb="6">
      <t>シエン</t>
    </rPh>
    <rPh sb="20" eb="22">
      <t>コウシン</t>
    </rPh>
    <rPh sb="23" eb="25">
      <t>イッシキ</t>
    </rPh>
    <phoneticPr fontId="1"/>
  </si>
  <si>
    <t>（株）アルム</t>
    <rPh sb="0" eb="3">
      <t>カブ</t>
    </rPh>
    <phoneticPr fontId="1"/>
  </si>
  <si>
    <t>東京都渋谷区道玄坂一丁目12番1号</t>
    <rPh sb="0" eb="3">
      <t>トウキョウト</t>
    </rPh>
    <rPh sb="3" eb="6">
      <t>シブヤク</t>
    </rPh>
    <rPh sb="6" eb="7">
      <t>ミチ</t>
    </rPh>
    <rPh sb="7" eb="8">
      <t>ゲン</t>
    </rPh>
    <rPh sb="8" eb="9">
      <t>ザカ</t>
    </rPh>
    <rPh sb="9" eb="12">
      <t>イッチョウメ</t>
    </rPh>
    <rPh sb="14" eb="15">
      <t>バン</t>
    </rPh>
    <rPh sb="16" eb="17">
      <t>ゴウ</t>
    </rPh>
    <phoneticPr fontId="1"/>
  </si>
  <si>
    <t>BSプローブホルダー　一式</t>
    <rPh sb="11" eb="13">
      <t>イッシキ</t>
    </rPh>
    <phoneticPr fontId="1"/>
  </si>
  <si>
    <t>採血業務支援システム管理PC一式</t>
    <rPh sb="0" eb="2">
      <t>サイケツ</t>
    </rPh>
    <rPh sb="2" eb="4">
      <t>ギョウム</t>
    </rPh>
    <rPh sb="4" eb="6">
      <t>シエン</t>
    </rPh>
    <rPh sb="10" eb="12">
      <t>カンリ</t>
    </rPh>
    <rPh sb="14" eb="16">
      <t>イッシキ</t>
    </rPh>
    <phoneticPr fontId="1"/>
  </si>
  <si>
    <t>腹臥位用手術架台　一式</t>
    <rPh sb="0" eb="3">
      <t>フクガイ</t>
    </rPh>
    <rPh sb="3" eb="4">
      <t>ヨウ</t>
    </rPh>
    <rPh sb="4" eb="6">
      <t>シュジュツ</t>
    </rPh>
    <rPh sb="6" eb="8">
      <t>カダイ</t>
    </rPh>
    <rPh sb="9" eb="11">
      <t>イッシキ</t>
    </rPh>
    <phoneticPr fontId="1"/>
  </si>
  <si>
    <t>国立病院機構事由別随意契約指針／契約審査委員会及び契約監視委員会審議基準13　緊急に対応（修理・購入等）しなければ診療若しくは病院運営に支障を来すため</t>
  </si>
  <si>
    <t>除細動器（ディフィブリレータ）一式</t>
    <rPh sb="0" eb="4">
      <t>ジョサイドウキ</t>
    </rPh>
    <rPh sb="15" eb="17">
      <t>イッシキ</t>
    </rPh>
    <phoneticPr fontId="1"/>
  </si>
  <si>
    <t>ベッドサイドモニター</t>
    <phoneticPr fontId="1"/>
  </si>
  <si>
    <t>地下タンク液面計更新作業</t>
    <rPh sb="0" eb="2">
      <t>チカ</t>
    </rPh>
    <rPh sb="5" eb="7">
      <t>エキメン</t>
    </rPh>
    <rPh sb="7" eb="8">
      <t>ケイ</t>
    </rPh>
    <rPh sb="8" eb="10">
      <t>コウシン</t>
    </rPh>
    <rPh sb="10" eb="12">
      <t>サギョウ</t>
    </rPh>
    <phoneticPr fontId="1"/>
  </si>
  <si>
    <t>（株）プラス</t>
    <rPh sb="0" eb="3">
      <t>カブ</t>
    </rPh>
    <phoneticPr fontId="1"/>
  </si>
  <si>
    <t>和歌山県田辺市宝来町17-12</t>
    <rPh sb="0" eb="4">
      <t>ワカヤマケン</t>
    </rPh>
    <rPh sb="4" eb="7">
      <t>タナベシ</t>
    </rPh>
    <rPh sb="7" eb="10">
      <t>ホウライチョウ</t>
    </rPh>
    <phoneticPr fontId="1"/>
  </si>
  <si>
    <t>令和6年度　ボイラー技士・電気士委託業務  一式</t>
    <rPh sb="0" eb="2">
      <t>レイワ</t>
    </rPh>
    <rPh sb="3" eb="5">
      <t>ネンド</t>
    </rPh>
    <rPh sb="10" eb="12">
      <t>ギシ</t>
    </rPh>
    <rPh sb="13" eb="16">
      <t>デンキシ</t>
    </rPh>
    <rPh sb="16" eb="20">
      <t>イタクギョウム</t>
    </rPh>
    <rPh sb="22" eb="24">
      <t>イッシキ</t>
    </rPh>
    <phoneticPr fontId="1"/>
  </si>
  <si>
    <t>オリックス・ファシリティーズ（株）</t>
    <rPh sb="14" eb="17">
      <t>カブ</t>
    </rPh>
    <phoneticPr fontId="1"/>
  </si>
  <si>
    <t>医薬品施設独自分（R5)</t>
    <rPh sb="0" eb="3">
      <t>イヤクヒン</t>
    </rPh>
    <rPh sb="3" eb="5">
      <t>シセツ</t>
    </rPh>
    <rPh sb="5" eb="7">
      <t>ドクジ</t>
    </rPh>
    <rPh sb="7" eb="8">
      <t>ブン</t>
    </rPh>
    <phoneticPr fontId="1"/>
  </si>
  <si>
    <t>本部共同入札（R5１ラウンド）
緊急随契</t>
    <rPh sb="0" eb="2">
      <t>ホンブ</t>
    </rPh>
    <rPh sb="2" eb="4">
      <t>キョウドウ</t>
    </rPh>
    <rPh sb="4" eb="6">
      <t>ニュウサツ</t>
    </rPh>
    <rPh sb="16" eb="18">
      <t>キンキュウ</t>
    </rPh>
    <rPh sb="18" eb="20">
      <t>ズイケイ</t>
    </rPh>
    <phoneticPr fontId="1"/>
  </si>
  <si>
    <t>本部共同入札（R5.1ラウンド）</t>
    <rPh sb="0" eb="2">
      <t>ホンブ</t>
    </rPh>
    <rPh sb="2" eb="4">
      <t>キョウドウ</t>
    </rPh>
    <rPh sb="4" eb="6">
      <t>ニュウサツ</t>
    </rPh>
    <phoneticPr fontId="1"/>
  </si>
  <si>
    <t>アルフレッサ株式会社　田辺支店</t>
    <phoneticPr fontId="1"/>
  </si>
  <si>
    <t>和歌山県田辺市新庄町９６番地の２</t>
    <phoneticPr fontId="1"/>
  </si>
  <si>
    <t>株式会社ケーエスケー　紀南支店</t>
  </si>
  <si>
    <t>株式会社ケーエスケー　紀南支店</t>
    <phoneticPr fontId="1"/>
  </si>
  <si>
    <t>和歌山県西牟婁郡上富田町南紀の台67番2号</t>
  </si>
  <si>
    <t>和歌山県西牟婁郡上富田町南紀の台67番2号</t>
    <phoneticPr fontId="1"/>
  </si>
  <si>
    <t>株式会社スズケン　田辺支店　</t>
  </si>
  <si>
    <t>株式会社スズケン　田辺支店　</t>
    <phoneticPr fontId="1"/>
  </si>
  <si>
    <t>和歌山県田辺市新万26番17号</t>
  </si>
  <si>
    <t>和歌山県田辺市新万26番17号</t>
    <phoneticPr fontId="1"/>
  </si>
  <si>
    <t>株式会社メディセオ</t>
    <phoneticPr fontId="1"/>
  </si>
  <si>
    <t>東京都中央区京橋三丁目1番1号</t>
  </si>
  <si>
    <t>東京都中央区京橋三丁目1番1号</t>
    <phoneticPr fontId="1"/>
  </si>
  <si>
    <t>東邦薬品株式会社 関西支社　和歌山営業部</t>
  </si>
  <si>
    <t>東邦薬品株式会社 関西支社　和歌山営業部</t>
    <phoneticPr fontId="1"/>
  </si>
  <si>
    <t>和歌山県和歌山市栗栖352-6</t>
  </si>
  <si>
    <t>和歌山県和歌山市栗栖352-6</t>
    <phoneticPr fontId="1"/>
  </si>
  <si>
    <t>和歌山県和歌山市平井180-1</t>
    <phoneticPr fontId="1"/>
  </si>
  <si>
    <t>東和薬品株式会社　和歌山営業所　</t>
    <phoneticPr fontId="1"/>
  </si>
  <si>
    <t>全自動尿統合分析装置　一式</t>
    <rPh sb="0" eb="3">
      <t>ゼンジドウ</t>
    </rPh>
    <rPh sb="3" eb="4">
      <t>ニョウ</t>
    </rPh>
    <rPh sb="4" eb="6">
      <t>トウゴウ</t>
    </rPh>
    <rPh sb="6" eb="8">
      <t>ブンセキ</t>
    </rPh>
    <rPh sb="8" eb="10">
      <t>ソウチ</t>
    </rPh>
    <rPh sb="11" eb="13">
      <t>イッシキ</t>
    </rPh>
    <phoneticPr fontId="1"/>
  </si>
  <si>
    <t>高周波凝固切開装置　一式</t>
    <rPh sb="0" eb="3">
      <t>コウシュウハ</t>
    </rPh>
    <rPh sb="3" eb="5">
      <t>ギョウコ</t>
    </rPh>
    <rPh sb="5" eb="7">
      <t>セッカイ</t>
    </rPh>
    <rPh sb="7" eb="9">
      <t>ソウチ</t>
    </rPh>
    <rPh sb="10" eb="12">
      <t>イッシキ</t>
    </rPh>
    <phoneticPr fontId="1"/>
  </si>
  <si>
    <t>核医学画像診断装置、画像解析用ワークステーション保守</t>
    <rPh sb="0" eb="1">
      <t>カク</t>
    </rPh>
    <rPh sb="1" eb="3">
      <t>イガク</t>
    </rPh>
    <rPh sb="3" eb="5">
      <t>ガゾウ</t>
    </rPh>
    <rPh sb="5" eb="7">
      <t>シンダン</t>
    </rPh>
    <rPh sb="7" eb="9">
      <t>ソウチ</t>
    </rPh>
    <rPh sb="10" eb="12">
      <t>ガゾウ</t>
    </rPh>
    <rPh sb="12" eb="15">
      <t>カイセキヨウ</t>
    </rPh>
    <rPh sb="24" eb="26">
      <t>ホシュ</t>
    </rPh>
    <phoneticPr fontId="1"/>
  </si>
  <si>
    <t>CT装置保守</t>
    <rPh sb="2" eb="4">
      <t>ソウチ</t>
    </rPh>
    <rPh sb="4" eb="6">
      <t>ホシュ</t>
    </rPh>
    <phoneticPr fontId="1"/>
  </si>
  <si>
    <t>キヤノンメディカルシステムズ和歌山支店</t>
    <rPh sb="14" eb="17">
      <t>ワカヤマ</t>
    </rPh>
    <rPh sb="17" eb="19">
      <t>シテン</t>
    </rPh>
    <phoneticPr fontId="1"/>
  </si>
  <si>
    <t>和歌山県和歌山市福町37番地</t>
    <rPh sb="0" eb="4">
      <t>ワカヤマケン</t>
    </rPh>
    <rPh sb="4" eb="8">
      <t>ワカヤマシ</t>
    </rPh>
    <rPh sb="8" eb="9">
      <t>フク</t>
    </rPh>
    <rPh sb="9" eb="10">
      <t>マチ</t>
    </rPh>
    <rPh sb="12" eb="14">
      <t>バンチ</t>
    </rPh>
    <phoneticPr fontId="1"/>
  </si>
  <si>
    <t>衛星電話</t>
    <rPh sb="0" eb="2">
      <t>エイセイ</t>
    </rPh>
    <rPh sb="2" eb="4">
      <t>デンワ</t>
    </rPh>
    <phoneticPr fontId="1"/>
  </si>
  <si>
    <t>KDDI（株）</t>
    <rPh sb="4" eb="7">
      <t>カブ</t>
    </rPh>
    <phoneticPr fontId="1"/>
  </si>
  <si>
    <t>東京都千代田区大手町1-8-1</t>
    <rPh sb="0" eb="3">
      <t>トウキョウト</t>
    </rPh>
    <rPh sb="3" eb="7">
      <t>チヨダク</t>
    </rPh>
    <rPh sb="7" eb="10">
      <t>オオテマチ</t>
    </rPh>
    <phoneticPr fontId="1"/>
  </si>
  <si>
    <t>ポータブル超音波診断装置</t>
    <rPh sb="5" eb="8">
      <t>チョウオンパ</t>
    </rPh>
    <rPh sb="8" eb="10">
      <t>シンダン</t>
    </rPh>
    <rPh sb="10" eb="12">
      <t>ソウチ</t>
    </rPh>
    <phoneticPr fontId="1"/>
  </si>
  <si>
    <t>CT装置バージョンアップ</t>
    <rPh sb="2" eb="4">
      <t>ソウチ</t>
    </rPh>
    <phoneticPr fontId="1"/>
  </si>
  <si>
    <t>A重油購入契約（第4四半期）</t>
    <phoneticPr fontId="1"/>
  </si>
  <si>
    <t>大岩石油株式会社</t>
    <rPh sb="0" eb="2">
      <t>オオイワ</t>
    </rPh>
    <rPh sb="2" eb="4">
      <t>セキユ</t>
    </rPh>
    <rPh sb="4" eb="8">
      <t>カブシキガイシャ</t>
    </rPh>
    <phoneticPr fontId="1"/>
  </si>
  <si>
    <t>-</t>
    <phoneticPr fontId="1"/>
  </si>
  <si>
    <t>雑誌定期購読契約（36品目）</t>
    <rPh sb="0" eb="8">
      <t>ザッシテイキコウドクケイヤク</t>
    </rPh>
    <rPh sb="11" eb="13">
      <t>ヒンモク</t>
    </rPh>
    <phoneticPr fontId="1"/>
  </si>
  <si>
    <t>雑誌定期購読契約（16品目）</t>
    <rPh sb="0" eb="8">
      <t>ザッシテイキコウドクケイヤク</t>
    </rPh>
    <rPh sb="11" eb="13">
      <t>ヒンモク</t>
    </rPh>
    <phoneticPr fontId="1"/>
  </si>
  <si>
    <t>独立行政法人国立病院機構
南和歌山医療センター　院長　中村　善也
和歌山県田辺市たきない町27番1号</t>
    <phoneticPr fontId="1"/>
  </si>
  <si>
    <t>-</t>
    <phoneticPr fontId="1"/>
  </si>
  <si>
    <t>兵庫県神戸市兵庫区荒田町2-2-14</t>
    <rPh sb="0" eb="3">
      <t>ヒョウゴケン</t>
    </rPh>
    <rPh sb="3" eb="6">
      <t>コウベシ</t>
    </rPh>
    <rPh sb="6" eb="9">
      <t>ヒョウゴク</t>
    </rPh>
    <rPh sb="9" eb="11">
      <t>アラタ</t>
    </rPh>
    <rPh sb="11" eb="12">
      <t>マチ</t>
    </rPh>
    <phoneticPr fontId="1"/>
  </si>
  <si>
    <t>株式会社神陵文庫</t>
    <rPh sb="0" eb="4">
      <t>カブシキガイシャ</t>
    </rPh>
    <rPh sb="4" eb="8">
      <t>シンリョウブンコ</t>
    </rPh>
    <phoneticPr fontId="1"/>
  </si>
  <si>
    <t>大阪府大阪市住之江区南港北1丁目13番地56号</t>
    <rPh sb="0" eb="3">
      <t>オオサカフ</t>
    </rPh>
    <rPh sb="3" eb="6">
      <t>オオサカシ</t>
    </rPh>
    <rPh sb="6" eb="9">
      <t>スミノエ</t>
    </rPh>
    <rPh sb="9" eb="10">
      <t>ク</t>
    </rPh>
    <rPh sb="10" eb="12">
      <t>ナンコウ</t>
    </rPh>
    <rPh sb="12" eb="13">
      <t>キタ</t>
    </rPh>
    <rPh sb="14" eb="16">
      <t>チョウメ</t>
    </rPh>
    <rPh sb="18" eb="20">
      <t>バンチ</t>
    </rPh>
    <rPh sb="22" eb="23">
      <t>ゴウ</t>
    </rPh>
    <phoneticPr fontId="1"/>
  </si>
  <si>
    <t>熱源機器更新整備（蒸気ボイラー）工事</t>
    <rPh sb="0" eb="2">
      <t>ネツゲン</t>
    </rPh>
    <rPh sb="2" eb="4">
      <t>キキ</t>
    </rPh>
    <rPh sb="9" eb="11">
      <t>ジョウキ</t>
    </rPh>
    <rPh sb="16" eb="18">
      <t>コウジ</t>
    </rPh>
    <phoneticPr fontId="1"/>
  </si>
  <si>
    <t>熱源機器更新整備（冷温水ポンプ）工事</t>
    <rPh sb="0" eb="2">
      <t>ネツゲン</t>
    </rPh>
    <rPh sb="2" eb="4">
      <t>キキ</t>
    </rPh>
    <rPh sb="9" eb="10">
      <t>レイ</t>
    </rPh>
    <rPh sb="10" eb="12">
      <t>オンスイ</t>
    </rPh>
    <rPh sb="16" eb="18">
      <t>コウジ</t>
    </rPh>
    <phoneticPr fontId="1"/>
  </si>
  <si>
    <t>三浦工業株式会社</t>
    <rPh sb="0" eb="2">
      <t>ミウラ</t>
    </rPh>
    <rPh sb="2" eb="4">
      <t>コウギョウ</t>
    </rPh>
    <rPh sb="4" eb="6">
      <t>カブシキ</t>
    </rPh>
    <rPh sb="6" eb="8">
      <t>カイシャ</t>
    </rPh>
    <phoneticPr fontId="1"/>
  </si>
  <si>
    <t>大阪府大阪市西石切７丁目５番１号</t>
    <rPh sb="0" eb="3">
      <t>オオサカフ</t>
    </rPh>
    <rPh sb="3" eb="6">
      <t>オオサカシ</t>
    </rPh>
    <rPh sb="6" eb="7">
      <t>ニシ</t>
    </rPh>
    <rPh sb="7" eb="9">
      <t>イシキリ</t>
    </rPh>
    <rPh sb="10" eb="12">
      <t>チョウメ</t>
    </rPh>
    <rPh sb="13" eb="14">
      <t>バン</t>
    </rPh>
    <rPh sb="15" eb="16">
      <t>ゴウ</t>
    </rPh>
    <phoneticPr fontId="1"/>
  </si>
  <si>
    <t>Web研修室物品　一式</t>
    <rPh sb="3" eb="6">
      <t>ケンシュウシツ</t>
    </rPh>
    <rPh sb="6" eb="8">
      <t>ブッピン</t>
    </rPh>
    <rPh sb="9" eb="11">
      <t>イッシキ</t>
    </rPh>
    <phoneticPr fontId="1"/>
  </si>
  <si>
    <t>独立行政法人国立病院機構
南和歌山医療センター　院長　中村　善也
和歌山県田辺市たきない町27番1号</t>
    <phoneticPr fontId="1"/>
  </si>
  <si>
    <t>-</t>
    <phoneticPr fontId="1"/>
  </si>
  <si>
    <t>医療用液体酸素（定置式）購入契約</t>
    <rPh sb="0" eb="7">
      <t>イリョウヨウエキタイサンソ</t>
    </rPh>
    <rPh sb="8" eb="11">
      <t>テイチシキ</t>
    </rPh>
    <rPh sb="12" eb="16">
      <t>コウニュウケイヤク</t>
    </rPh>
    <phoneticPr fontId="1"/>
  </si>
  <si>
    <t>独立行政法人国立病院機構
南和歌山医療センター　院長　中村　善也
和歌山県田辺市たきない町27番1号</t>
    <phoneticPr fontId="1"/>
  </si>
  <si>
    <t>大阪府吹田市江ノ木町21番4号</t>
  </si>
  <si>
    <t>株式会社キンキ酸器</t>
    <rPh sb="0" eb="4">
      <t>カブシキガイシャ</t>
    </rPh>
    <rPh sb="7" eb="9">
      <t>サンキ</t>
    </rPh>
    <phoneticPr fontId="1"/>
  </si>
  <si>
    <t>-</t>
    <phoneticPr fontId="1"/>
  </si>
  <si>
    <t>IMIレンタルシステム賃貸借　一式</t>
    <rPh sb="11" eb="14">
      <t>チンタイシャク</t>
    </rPh>
    <rPh sb="15" eb="17">
      <t>イッシキ</t>
    </rPh>
    <phoneticPr fontId="1"/>
  </si>
  <si>
    <t>株式会社　大黒</t>
    <rPh sb="0" eb="4">
      <t>カブシキガイシャ</t>
    </rPh>
    <rPh sb="5" eb="7">
      <t>ダイコク</t>
    </rPh>
    <phoneticPr fontId="1"/>
  </si>
  <si>
    <t>和歌山県和歌山市手平３丁目8番43号</t>
    <rPh sb="0" eb="4">
      <t>ワカヤマケン</t>
    </rPh>
    <rPh sb="4" eb="8">
      <t>ワカヤマシ</t>
    </rPh>
    <rPh sb="8" eb="10">
      <t>テヒラ</t>
    </rPh>
    <rPh sb="11" eb="13">
      <t>チョウメ</t>
    </rPh>
    <rPh sb="14" eb="15">
      <t>バン</t>
    </rPh>
    <rPh sb="17" eb="18">
      <t>ゴウ</t>
    </rPh>
    <phoneticPr fontId="1"/>
  </si>
  <si>
    <t>-</t>
    <phoneticPr fontId="1"/>
  </si>
  <si>
    <t>株式会社　スズケン　田辺支店</t>
    <rPh sb="0" eb="4">
      <t>カブシキガイシャ</t>
    </rPh>
    <rPh sb="10" eb="14">
      <t>タナベシテン</t>
    </rPh>
    <phoneticPr fontId="1"/>
  </si>
  <si>
    <t>和歌山県田辺市新万26番17号</t>
    <rPh sb="0" eb="4">
      <t>ワカヤマケン</t>
    </rPh>
    <rPh sb="4" eb="7">
      <t>タナベシ</t>
    </rPh>
    <rPh sb="7" eb="8">
      <t>シン</t>
    </rPh>
    <rPh sb="8" eb="9">
      <t>マン</t>
    </rPh>
    <rPh sb="11" eb="12">
      <t>バン</t>
    </rPh>
    <rPh sb="14" eb="15">
      <t>ゴウ</t>
    </rPh>
    <phoneticPr fontId="1"/>
  </si>
  <si>
    <t>和歌山県有田市野４１４</t>
    <rPh sb="0" eb="4">
      <t>ワカヤマケン</t>
    </rPh>
    <rPh sb="4" eb="7">
      <t>アリダシ</t>
    </rPh>
    <rPh sb="7" eb="8">
      <t>ノ</t>
    </rPh>
    <phoneticPr fontId="1"/>
  </si>
  <si>
    <t>株式会社　KL</t>
    <rPh sb="0" eb="4">
      <t>カブシキガイシャ</t>
    </rPh>
    <phoneticPr fontId="1"/>
  </si>
  <si>
    <t>フクダライフテック製酸素濃縮装置　外33件賃貸借契約</t>
    <rPh sb="9" eb="16">
      <t>セイサンソノウシュクソウチ</t>
    </rPh>
    <rPh sb="17" eb="18">
      <t>ホカ</t>
    </rPh>
    <rPh sb="20" eb="21">
      <t>ケン</t>
    </rPh>
    <rPh sb="21" eb="26">
      <t>チンタイシャクケイヤク</t>
    </rPh>
    <phoneticPr fontId="1"/>
  </si>
  <si>
    <t>フクダライフテック関西株式会社</t>
    <rPh sb="9" eb="11">
      <t>カンサイ</t>
    </rPh>
    <rPh sb="11" eb="15">
      <t>カブシキガイシャ</t>
    </rPh>
    <phoneticPr fontId="1"/>
  </si>
  <si>
    <t>和歌山県田辺市朝日ヶ丘21-1ハートビル102</t>
    <rPh sb="0" eb="4">
      <t>ワカヤマケン</t>
    </rPh>
    <rPh sb="4" eb="7">
      <t>タナベシ</t>
    </rPh>
    <rPh sb="7" eb="11">
      <t>アサヒガオカ</t>
    </rPh>
    <phoneticPr fontId="1"/>
  </si>
  <si>
    <t>大陽日酸メディカルサイト株式会社</t>
    <rPh sb="0" eb="4">
      <t>タイヨウニッサン</t>
    </rPh>
    <rPh sb="12" eb="16">
      <t>カブシキガイシャ</t>
    </rPh>
    <phoneticPr fontId="1"/>
  </si>
  <si>
    <t>和歌山県和歌山市太田1丁目2-4ハーベスト壱番館105</t>
    <rPh sb="0" eb="4">
      <t>ワカヤマケン</t>
    </rPh>
    <rPh sb="4" eb="8">
      <t>ワカヤマシ</t>
    </rPh>
    <rPh sb="8" eb="10">
      <t>オオタ</t>
    </rPh>
    <rPh sb="11" eb="13">
      <t>チョウメ</t>
    </rPh>
    <rPh sb="21" eb="22">
      <t>イチ</t>
    </rPh>
    <rPh sb="22" eb="24">
      <t>バンカン</t>
    </rPh>
    <phoneticPr fontId="1"/>
  </si>
  <si>
    <t>和歌山県和歌山市黒田146-1</t>
    <phoneticPr fontId="1"/>
  </si>
  <si>
    <t>株式会社リィツメディカル　和歌山営業所</t>
    <phoneticPr fontId="1"/>
  </si>
  <si>
    <t>ハンフリーフィールドアナライザー　一式</t>
    <phoneticPr fontId="1"/>
  </si>
  <si>
    <t>自動心臓マッサージ器 外1件</t>
    <rPh sb="11" eb="12">
      <t>ホカ</t>
    </rPh>
    <rPh sb="13" eb="14">
      <t>ケン</t>
    </rPh>
    <phoneticPr fontId="1"/>
  </si>
  <si>
    <t>株式会社　大黒</t>
    <phoneticPr fontId="1"/>
  </si>
  <si>
    <t>和歌山県和歌山市手平3丁目8番43号</t>
    <phoneticPr fontId="1"/>
  </si>
  <si>
    <t>-</t>
    <phoneticPr fontId="1"/>
  </si>
  <si>
    <t>超音波診断装置　2式</t>
    <rPh sb="9" eb="10">
      <t>シキ</t>
    </rPh>
    <phoneticPr fontId="1"/>
  </si>
  <si>
    <t>セイコーメディカル株式会社</t>
    <phoneticPr fontId="1"/>
  </si>
  <si>
    <t>和歌山県和歌山市築港6丁目9番地の10</t>
    <phoneticPr fontId="1"/>
  </si>
  <si>
    <t>歯科用CT診断装置バージョンアップ</t>
    <phoneticPr fontId="1"/>
  </si>
  <si>
    <t>CT装置修理</t>
    <phoneticPr fontId="1"/>
  </si>
  <si>
    <t>デジタルマンモグラフィ保守契約</t>
    <rPh sb="11" eb="13">
      <t>ホシュ</t>
    </rPh>
    <rPh sb="13" eb="15">
      <t>ケイヤク</t>
    </rPh>
    <phoneticPr fontId="1"/>
  </si>
  <si>
    <t>MRI保守契約</t>
    <rPh sb="3" eb="5">
      <t>ホシュ</t>
    </rPh>
    <rPh sb="5" eb="7">
      <t>ケイヤク</t>
    </rPh>
    <phoneticPr fontId="1"/>
  </si>
  <si>
    <t>血液ガスシステム 一式</t>
    <rPh sb="9" eb="11">
      <t>イッシキ</t>
    </rPh>
    <phoneticPr fontId="1"/>
  </si>
  <si>
    <t>電気メス　一式</t>
    <rPh sb="5" eb="7">
      <t>イッシキ</t>
    </rPh>
    <phoneticPr fontId="1"/>
  </si>
  <si>
    <t>手術用顕微鏡　一式</t>
    <rPh sb="0" eb="3">
      <t>シュジュツヨウ</t>
    </rPh>
    <rPh sb="3" eb="6">
      <t>ケンビキョウ</t>
    </rPh>
    <rPh sb="7" eb="9">
      <t>イッシキ</t>
    </rPh>
    <phoneticPr fontId="1"/>
  </si>
  <si>
    <t>政府調達（総合評価方式）</t>
    <rPh sb="0" eb="2">
      <t>セイフ</t>
    </rPh>
    <rPh sb="2" eb="4">
      <t>チョウタツ</t>
    </rPh>
    <rPh sb="5" eb="7">
      <t>ソウゴウ</t>
    </rPh>
    <rPh sb="7" eb="9">
      <t>ヒョウカ</t>
    </rPh>
    <rPh sb="9" eb="11">
      <t>ホウシキ</t>
    </rPh>
    <phoneticPr fontId="1"/>
  </si>
  <si>
    <t>庁舎電力　一式</t>
    <rPh sb="0" eb="2">
      <t>チョウシャ</t>
    </rPh>
    <rPh sb="2" eb="4">
      <t>デンリョク</t>
    </rPh>
    <rPh sb="5" eb="7">
      <t>イッシキ</t>
    </rPh>
    <phoneticPr fontId="1"/>
  </si>
  <si>
    <t>バンプーパワートレーディング合同会社</t>
    <phoneticPr fontId="1"/>
  </si>
  <si>
    <r>
      <t>東京都千代田区霞が関</t>
    </r>
    <r>
      <rPr>
        <sz val="10.5"/>
        <color theme="1"/>
        <rFont val="Century"/>
        <family val="1"/>
      </rPr>
      <t>3</t>
    </r>
    <r>
      <rPr>
        <sz val="10.5"/>
        <color theme="1"/>
        <rFont val="ＭＳ 明朝"/>
        <family val="1"/>
        <charset val="128"/>
      </rPr>
      <t>丁目</t>
    </r>
    <r>
      <rPr>
        <sz val="10.5"/>
        <color theme="1"/>
        <rFont val="Century"/>
        <family val="1"/>
      </rPr>
      <t>2</t>
    </r>
    <r>
      <rPr>
        <sz val="10.5"/>
        <color theme="1"/>
        <rFont val="ＭＳ 明朝"/>
        <family val="1"/>
        <charset val="128"/>
      </rPr>
      <t>番</t>
    </r>
    <r>
      <rPr>
        <sz val="10.5"/>
        <color theme="1"/>
        <rFont val="Century"/>
        <family val="1"/>
      </rPr>
      <t>5</t>
    </r>
    <r>
      <rPr>
        <sz val="10.5"/>
        <color theme="1"/>
        <rFont val="ＭＳ 明朝"/>
        <family val="1"/>
        <charset val="128"/>
      </rPr>
      <t>号霞が関ビルディング</t>
    </r>
    <r>
      <rPr>
        <sz val="10.5"/>
        <color theme="1"/>
        <rFont val="Century"/>
        <family val="1"/>
      </rPr>
      <t>33</t>
    </r>
    <r>
      <rPr>
        <sz val="10.5"/>
        <color theme="1"/>
        <rFont val="ＭＳ 明朝"/>
        <family val="1"/>
        <charset val="128"/>
      </rPr>
      <t>階</t>
    </r>
  </si>
  <si>
    <t>基準寝具賃貸借　一式</t>
    <rPh sb="0" eb="2">
      <t>キジュン</t>
    </rPh>
    <rPh sb="2" eb="4">
      <t>シング</t>
    </rPh>
    <rPh sb="4" eb="7">
      <t>チンタイシャク</t>
    </rPh>
    <rPh sb="8" eb="10">
      <t>イッシキ</t>
    </rPh>
    <phoneticPr fontId="1"/>
  </si>
  <si>
    <t>三栄基準寝具株式会社</t>
    <phoneticPr fontId="1"/>
  </si>
  <si>
    <t>大阪府羽曳野市川向２０８４番地</t>
    <phoneticPr fontId="1"/>
  </si>
  <si>
    <t>医薬品施設独自分（２R)</t>
    <rPh sb="0" eb="3">
      <t>イヤクヒン</t>
    </rPh>
    <rPh sb="3" eb="5">
      <t>シセツ</t>
    </rPh>
    <rPh sb="5" eb="7">
      <t>ドクジ</t>
    </rPh>
    <rPh sb="7" eb="8">
      <t>ブン</t>
    </rPh>
    <phoneticPr fontId="1"/>
  </si>
  <si>
    <t>株式会社ケーエスケー　紀南支店</t>
    <phoneticPr fontId="1"/>
  </si>
  <si>
    <t>和歌山県西牟婁郡上富田町南紀の台67番2号</t>
    <phoneticPr fontId="1"/>
  </si>
  <si>
    <t>株式会社スズケン　田辺支店</t>
    <phoneticPr fontId="1"/>
  </si>
  <si>
    <t>和歌山県田辺市新万26-17</t>
    <phoneticPr fontId="1"/>
  </si>
  <si>
    <t>株式会社メディセオ</t>
    <phoneticPr fontId="1"/>
  </si>
  <si>
    <t>東京都中央区京橋3丁目1番1号</t>
    <phoneticPr fontId="1"/>
  </si>
  <si>
    <t>令和5年度医薬品共同入札（２R）</t>
    <rPh sb="0" eb="2">
      <t>レイワ</t>
    </rPh>
    <rPh sb="3" eb="5">
      <t>ネンド</t>
    </rPh>
    <rPh sb="5" eb="8">
      <t>イヤクヒン</t>
    </rPh>
    <rPh sb="8" eb="10">
      <t>キョウドウ</t>
    </rPh>
    <rPh sb="10" eb="12">
      <t>ニュウサツ</t>
    </rPh>
    <phoneticPr fontId="1"/>
  </si>
  <si>
    <t>A重油購入契約（第１四半期）</t>
    <phoneticPr fontId="1"/>
  </si>
  <si>
    <t>日本BCP株式会社</t>
    <rPh sb="0" eb="2">
      <t>ニホン</t>
    </rPh>
    <rPh sb="5" eb="9">
      <t>カブシキガイシャ</t>
    </rPh>
    <phoneticPr fontId="1"/>
  </si>
  <si>
    <t>東京都千代田区神田東松下町48番地ism神田2F</t>
    <rPh sb="0" eb="10">
      <t>トウキョウトチヨダクカンダヒガシ</t>
    </rPh>
    <rPh sb="10" eb="13">
      <t>マツシタチョウ</t>
    </rPh>
    <rPh sb="15" eb="17">
      <t>バンチ</t>
    </rPh>
    <rPh sb="20" eb="22">
      <t>カンダ</t>
    </rPh>
    <phoneticPr fontId="1"/>
  </si>
  <si>
    <t>-</t>
    <phoneticPr fontId="1"/>
  </si>
  <si>
    <t>地下１階ハイパーサーミア室廊下天井修繕作業</t>
    <rPh sb="0" eb="2">
      <t>チカ</t>
    </rPh>
    <rPh sb="3" eb="4">
      <t>カイ</t>
    </rPh>
    <rPh sb="12" eb="13">
      <t>シツ</t>
    </rPh>
    <rPh sb="13" eb="19">
      <t>ロウカテンジョウシュウゼン</t>
    </rPh>
    <rPh sb="19" eb="21">
      <t>サギョウ</t>
    </rPh>
    <phoneticPr fontId="1"/>
  </si>
  <si>
    <t>メディカルメイト（株）</t>
    <rPh sb="8" eb="11">
      <t>カブ</t>
    </rPh>
    <phoneticPr fontId="1"/>
  </si>
  <si>
    <t>大阪府大阪市中央区谷町九丁目４番17号</t>
    <rPh sb="0" eb="3">
      <t>オオサカフ</t>
    </rPh>
    <rPh sb="3" eb="9">
      <t>オオサカシチュウオウク</t>
    </rPh>
    <rPh sb="9" eb="14">
      <t>タニマチキュウチョウメ</t>
    </rPh>
    <rPh sb="15" eb="16">
      <t>バン</t>
    </rPh>
    <rPh sb="18" eb="19">
      <t>ゴウ</t>
    </rPh>
    <phoneticPr fontId="1"/>
  </si>
  <si>
    <t>地下１階食堂天井空調機取替工事作業</t>
    <rPh sb="0" eb="2">
      <t>チカ</t>
    </rPh>
    <rPh sb="3" eb="4">
      <t>カイ</t>
    </rPh>
    <rPh sb="4" eb="6">
      <t>ショクドウ</t>
    </rPh>
    <rPh sb="6" eb="11">
      <t>テンジョウクウチョウキ</t>
    </rPh>
    <rPh sb="11" eb="15">
      <t>トリカエコウジ</t>
    </rPh>
    <rPh sb="15" eb="17">
      <t>サギョウ</t>
    </rPh>
    <phoneticPr fontId="1"/>
  </si>
  <si>
    <t>（株）濱本組</t>
    <rPh sb="0" eb="3">
      <t>カブ</t>
    </rPh>
    <rPh sb="3" eb="6">
      <t>ハマモトグミ</t>
    </rPh>
    <phoneticPr fontId="1"/>
  </si>
  <si>
    <t>和歌山県田辺市中万呂863</t>
    <rPh sb="0" eb="4">
      <t>ワカヤマケン</t>
    </rPh>
    <rPh sb="4" eb="7">
      <t>タナベシ</t>
    </rPh>
    <rPh sb="7" eb="8">
      <t>ナカ</t>
    </rPh>
    <rPh sb="8" eb="10">
      <t>マロ</t>
    </rPh>
    <phoneticPr fontId="1"/>
  </si>
  <si>
    <t>国立病院機構事由別随意契約指針／契約審査委員会及び契約監視委員会審議基準　13　緊急に対応（修理・購入等）しなければ診療若しくは病院経営に支障を来すため</t>
    <rPh sb="0" eb="2">
      <t>コクリツ</t>
    </rPh>
    <rPh sb="2" eb="4">
      <t>ビョウイン</t>
    </rPh>
    <rPh sb="4" eb="6">
      <t>キコウ</t>
    </rPh>
    <rPh sb="6" eb="8">
      <t>ジユウ</t>
    </rPh>
    <rPh sb="8" eb="9">
      <t>ベツ</t>
    </rPh>
    <rPh sb="9" eb="11">
      <t>ズイイ</t>
    </rPh>
    <rPh sb="11" eb="13">
      <t>ケイヤク</t>
    </rPh>
    <rPh sb="13" eb="15">
      <t>シシン</t>
    </rPh>
    <rPh sb="16" eb="18">
      <t>ケイヤク</t>
    </rPh>
    <rPh sb="18" eb="20">
      <t>シンサ</t>
    </rPh>
    <rPh sb="20" eb="23">
      <t>イインカイ</t>
    </rPh>
    <rPh sb="23" eb="24">
      <t>オヨ</t>
    </rPh>
    <rPh sb="25" eb="27">
      <t>ケイヤク</t>
    </rPh>
    <rPh sb="27" eb="29">
      <t>カンシ</t>
    </rPh>
    <rPh sb="29" eb="32">
      <t>イインカイ</t>
    </rPh>
    <rPh sb="32" eb="34">
      <t>シンギ</t>
    </rPh>
    <rPh sb="34" eb="36">
      <t>キジュン</t>
    </rPh>
    <rPh sb="40" eb="42">
      <t>キンキュウ</t>
    </rPh>
    <rPh sb="43" eb="45">
      <t>タイオウ</t>
    </rPh>
    <rPh sb="46" eb="48">
      <t>シュウリ</t>
    </rPh>
    <rPh sb="49" eb="51">
      <t>コウニュウ</t>
    </rPh>
    <rPh sb="51" eb="52">
      <t>トウ</t>
    </rPh>
    <rPh sb="58" eb="60">
      <t>シンリョウ</t>
    </rPh>
    <rPh sb="60" eb="61">
      <t>モ</t>
    </rPh>
    <rPh sb="64" eb="68">
      <t>ビョウインケイエイ</t>
    </rPh>
    <rPh sb="69" eb="71">
      <t>シショウ</t>
    </rPh>
    <rPh sb="72" eb="73">
      <t>キタ</t>
    </rPh>
    <phoneticPr fontId="1"/>
  </si>
  <si>
    <t>-</t>
    <phoneticPr fontId="1"/>
  </si>
  <si>
    <t>３階手術機械室空調機コイル交換作業</t>
    <rPh sb="1" eb="2">
      <t>カイ</t>
    </rPh>
    <rPh sb="2" eb="7">
      <t>シュジュツキカイシツ</t>
    </rPh>
    <rPh sb="7" eb="10">
      <t>クウチョウキ</t>
    </rPh>
    <rPh sb="13" eb="17">
      <t>コウカンサギョウ</t>
    </rPh>
    <phoneticPr fontId="1"/>
  </si>
  <si>
    <t>(有)金輿</t>
    <rPh sb="0" eb="3">
      <t>ユウゲンガイシャ</t>
    </rPh>
    <rPh sb="3" eb="5">
      <t>キンヨ</t>
    </rPh>
    <phoneticPr fontId="1"/>
  </si>
  <si>
    <t>２階外来西側・身障者トイレオストメイト設置作業</t>
    <rPh sb="1" eb="4">
      <t>カイガイライ</t>
    </rPh>
    <rPh sb="4" eb="6">
      <t>ニシガワ</t>
    </rPh>
    <rPh sb="7" eb="10">
      <t>シンショウシャ</t>
    </rPh>
    <rPh sb="19" eb="21">
      <t>セッチ</t>
    </rPh>
    <rPh sb="21" eb="23">
      <t>サギョウ</t>
    </rPh>
    <phoneticPr fontId="1"/>
  </si>
  <si>
    <t>和歌山県田辺市北新町68</t>
    <rPh sb="7" eb="10">
      <t>キタシンマチ</t>
    </rPh>
    <phoneticPr fontId="1"/>
  </si>
  <si>
    <t>２階歯科口腔外科外来入口拡張作業</t>
    <rPh sb="1" eb="2">
      <t>カイ</t>
    </rPh>
    <rPh sb="2" eb="4">
      <t>シカ</t>
    </rPh>
    <rPh sb="4" eb="6">
      <t>コウクウ</t>
    </rPh>
    <rPh sb="6" eb="8">
      <t>ゲカ</t>
    </rPh>
    <rPh sb="8" eb="10">
      <t>ガイライ</t>
    </rPh>
    <rPh sb="10" eb="12">
      <t>イリグチ</t>
    </rPh>
    <rPh sb="12" eb="14">
      <t>カクチョウ</t>
    </rPh>
    <rPh sb="14" eb="16">
      <t>サギョウ</t>
    </rPh>
    <phoneticPr fontId="1"/>
  </si>
  <si>
    <t>思春期自動計算システム　システム修正作業等一式</t>
    <rPh sb="0" eb="7">
      <t>シシュンキジドウケイサン</t>
    </rPh>
    <rPh sb="16" eb="21">
      <t>シュウセイサギョウトウ</t>
    </rPh>
    <rPh sb="21" eb="23">
      <t>イッシキ</t>
    </rPh>
    <phoneticPr fontId="1"/>
  </si>
  <si>
    <t>コントリ</t>
    <phoneticPr fontId="1"/>
  </si>
  <si>
    <t>千葉県柏市若柴112-1-208</t>
    <rPh sb="0" eb="3">
      <t>チバケン</t>
    </rPh>
    <rPh sb="3" eb="5">
      <t>カシワシ</t>
    </rPh>
    <rPh sb="5" eb="7">
      <t>ワカシバ</t>
    </rPh>
    <phoneticPr fontId="1"/>
  </si>
  <si>
    <t xml:space="preserve">国立病院機構事由別随意契約指針／契約審査委員会及び契約監視委員会審議基準18-3  パッケージソフトウェア等製造者による固有の仕組み（著作権）が備わ停るシステムであり、他の業者に作業を行わせると安定的な稼働が担保されないため </t>
    <rPh sb="53" eb="54">
      <t>トウ</t>
    </rPh>
    <rPh sb="54" eb="57">
      <t>セイゾウシャ</t>
    </rPh>
    <rPh sb="60" eb="62">
      <t>コユウ</t>
    </rPh>
    <rPh sb="63" eb="65">
      <t>シク</t>
    </rPh>
    <rPh sb="67" eb="70">
      <t>チョサクケン</t>
    </rPh>
    <rPh sb="72" eb="73">
      <t>ソナ</t>
    </rPh>
    <rPh sb="74" eb="75">
      <t>テイ</t>
    </rPh>
    <rPh sb="84" eb="85">
      <t>ホカ</t>
    </rPh>
    <rPh sb="86" eb="88">
      <t>ギョウシャ</t>
    </rPh>
    <rPh sb="89" eb="91">
      <t>サギョウ</t>
    </rPh>
    <rPh sb="92" eb="93">
      <t>オコナ</t>
    </rPh>
    <rPh sb="97" eb="100">
      <t>アンテイテキ</t>
    </rPh>
    <rPh sb="101" eb="103">
      <t>カドウ</t>
    </rPh>
    <rPh sb="104" eb="106">
      <t>タンポ</t>
    </rPh>
    <phoneticPr fontId="1"/>
  </si>
  <si>
    <t>放射性医薬品購入契約</t>
    <rPh sb="0" eb="3">
      <t>ホウシャセイ</t>
    </rPh>
    <rPh sb="3" eb="6">
      <t>イヤクヒン</t>
    </rPh>
    <rPh sb="6" eb="10">
      <t>コウニュウケイヤク</t>
    </rPh>
    <phoneticPr fontId="1"/>
  </si>
  <si>
    <t>公益社団法人日本アイソトープ協会</t>
    <rPh sb="0" eb="4">
      <t>コウエキシャダン</t>
    </rPh>
    <rPh sb="4" eb="6">
      <t>ホウジン</t>
    </rPh>
    <rPh sb="6" eb="8">
      <t>ニホン</t>
    </rPh>
    <rPh sb="14" eb="16">
      <t>キョウカイ</t>
    </rPh>
    <phoneticPr fontId="1"/>
  </si>
  <si>
    <t>東京都文京区本駒込2丁目28番地45号</t>
    <rPh sb="0" eb="3">
      <t>トウキョウト</t>
    </rPh>
    <rPh sb="3" eb="6">
      <t>ブンキョウク</t>
    </rPh>
    <rPh sb="6" eb="7">
      <t>ホン</t>
    </rPh>
    <rPh sb="7" eb="8">
      <t>コマ</t>
    </rPh>
    <rPh sb="8" eb="9">
      <t>コ</t>
    </rPh>
    <rPh sb="10" eb="12">
      <t>チョウメ</t>
    </rPh>
    <rPh sb="14" eb="16">
      <t>バンチ</t>
    </rPh>
    <rPh sb="18" eb="19">
      <t>ゴウ</t>
    </rPh>
    <phoneticPr fontId="1"/>
  </si>
  <si>
    <t>国立病院機構事由別随意契約指針の事由別区分番号１「法令等の規定により契約の相手方が一に特定されているもの」</t>
    <phoneticPr fontId="1"/>
  </si>
  <si>
    <t>-</t>
    <phoneticPr fontId="1"/>
  </si>
  <si>
    <t>株式会社スズケン田辺支店</t>
    <phoneticPr fontId="1"/>
  </si>
  <si>
    <t>和歌山県田辺市新万２６番１７号</t>
    <phoneticPr fontId="1"/>
  </si>
  <si>
    <t>子どものこころ検診システム　一式</t>
    <phoneticPr fontId="1"/>
  </si>
  <si>
    <t>第4期HOSPnet移行作業委託　一式</t>
    <phoneticPr fontId="1"/>
  </si>
  <si>
    <t>独立行政法人国立病院機構
南和歌山医療センター　院長　橋爪　俊和
和歌山県田辺市たきない町27番1号</t>
    <rPh sb="27" eb="29">
      <t>ハシヅメ</t>
    </rPh>
    <rPh sb="30" eb="32">
      <t>トシカズ</t>
    </rPh>
    <phoneticPr fontId="1"/>
  </si>
  <si>
    <t>和歌山県海南市且来８４０</t>
    <phoneticPr fontId="1"/>
  </si>
  <si>
    <t>アイレス電子工業株式会社</t>
    <phoneticPr fontId="1"/>
  </si>
  <si>
    <t>ドクターカー　一式</t>
    <rPh sb="7" eb="9">
      <t>イッシキ</t>
    </rPh>
    <phoneticPr fontId="1"/>
  </si>
  <si>
    <t>セイコーメディカル株式会社</t>
    <phoneticPr fontId="1"/>
  </si>
  <si>
    <t>和歌山県和歌山市築港6丁目9番地の10</t>
  </si>
  <si>
    <t>-</t>
    <phoneticPr fontId="1"/>
  </si>
  <si>
    <t>スチームコンベクションオーブン　一式</t>
    <rPh sb="16" eb="18">
      <t>イッシキ</t>
    </rPh>
    <phoneticPr fontId="1"/>
  </si>
  <si>
    <t>ニチワ電機株式会社　和歌山営業所</t>
    <rPh sb="3" eb="9">
      <t>デンキカブシキガイシャ</t>
    </rPh>
    <rPh sb="10" eb="13">
      <t>ワカヤマ</t>
    </rPh>
    <rPh sb="13" eb="16">
      <t>エイギョウショ</t>
    </rPh>
    <phoneticPr fontId="1"/>
  </si>
  <si>
    <t>和歌山県和歌山市美薗町4-36</t>
    <rPh sb="0" eb="4">
      <t>ワカヤマケン</t>
    </rPh>
    <rPh sb="4" eb="8">
      <t>ワカヤマシ</t>
    </rPh>
    <rPh sb="8" eb="10">
      <t>ミソノ</t>
    </rPh>
    <rPh sb="10" eb="11">
      <t>チョウ</t>
    </rPh>
    <phoneticPr fontId="1"/>
  </si>
  <si>
    <t>CアームＸ線透視撮影装置　一式</t>
    <rPh sb="5" eb="6">
      <t>セン</t>
    </rPh>
    <rPh sb="6" eb="8">
      <t>トウシ</t>
    </rPh>
    <rPh sb="8" eb="10">
      <t>サツエイ</t>
    </rPh>
    <rPh sb="10" eb="12">
      <t>ソウチ</t>
    </rPh>
    <rPh sb="13" eb="15">
      <t>イッシキ</t>
    </rPh>
    <phoneticPr fontId="1"/>
  </si>
  <si>
    <t>エックス線骨密度測定装置　一式　外6件</t>
    <rPh sb="4" eb="5">
      <t>セン</t>
    </rPh>
    <rPh sb="5" eb="8">
      <t>コツミツド</t>
    </rPh>
    <rPh sb="8" eb="10">
      <t>ソクテイ</t>
    </rPh>
    <rPh sb="10" eb="12">
      <t>ソウチ</t>
    </rPh>
    <rPh sb="13" eb="15">
      <t>イッシキ</t>
    </rPh>
    <rPh sb="16" eb="17">
      <t>ホカ</t>
    </rPh>
    <rPh sb="18" eb="19">
      <t>ケン</t>
    </rPh>
    <phoneticPr fontId="1"/>
  </si>
  <si>
    <t>株式会社　大黒</t>
  </si>
  <si>
    <t>和歌山県和歌山市手平3丁目8番43号</t>
  </si>
  <si>
    <t>ｴｱ・ウォーター西日本　近畿支社</t>
  </si>
  <si>
    <t>和歌山県有田市古江見51番地1</t>
  </si>
  <si>
    <t>清掃業務派遣契約</t>
    <rPh sb="0" eb="2">
      <t>セイソウ</t>
    </rPh>
    <rPh sb="2" eb="4">
      <t>ギョウム</t>
    </rPh>
    <rPh sb="4" eb="6">
      <t>ハケン</t>
    </rPh>
    <rPh sb="6" eb="8">
      <t>ケイヤク</t>
    </rPh>
    <phoneticPr fontId="1"/>
  </si>
  <si>
    <t>日東カストディアル・サービス株式会社</t>
    <rPh sb="0" eb="2">
      <t>ニットウ</t>
    </rPh>
    <rPh sb="14" eb="18">
      <t>カブシキガイシャ</t>
    </rPh>
    <phoneticPr fontId="1"/>
  </si>
  <si>
    <t>大阪府大阪市中央区日本橋2丁目9-16</t>
    <rPh sb="0" eb="3">
      <t>オオサカフ</t>
    </rPh>
    <rPh sb="3" eb="6">
      <t>オオサカシ</t>
    </rPh>
    <rPh sb="6" eb="9">
      <t>チュウオウク</t>
    </rPh>
    <rPh sb="9" eb="11">
      <t>ニホン</t>
    </rPh>
    <rPh sb="11" eb="12">
      <t>バシ</t>
    </rPh>
    <rPh sb="13" eb="15">
      <t>チョウメ</t>
    </rPh>
    <phoneticPr fontId="1"/>
  </si>
  <si>
    <t>消化器内科内視鏡VPP契約</t>
    <rPh sb="0" eb="3">
      <t>ショウカキ</t>
    </rPh>
    <rPh sb="3" eb="5">
      <t>ナイカ</t>
    </rPh>
    <rPh sb="5" eb="8">
      <t>ナイシキョウ</t>
    </rPh>
    <rPh sb="11" eb="13">
      <t>ケイヤク</t>
    </rPh>
    <phoneticPr fontId="1"/>
  </si>
  <si>
    <t>独立行政法人国立病院機構
南和歌山医療センター　院長　橋爪　俊和
和歌山県田辺市たきない町27番1号</t>
    <rPh sb="27" eb="29">
      <t>ハシヅメ</t>
    </rPh>
    <rPh sb="30" eb="32">
      <t>トシカズ</t>
    </rPh>
    <phoneticPr fontId="1"/>
  </si>
  <si>
    <t>ティーメディクス株式会社</t>
    <rPh sb="8" eb="12">
      <t>カブシキガイシャ</t>
    </rPh>
    <phoneticPr fontId="1"/>
  </si>
  <si>
    <t>東京都新宿区西新宿2-3-1</t>
    <rPh sb="0" eb="3">
      <t>トウキョウト</t>
    </rPh>
    <rPh sb="3" eb="6">
      <t>シンジュクク</t>
    </rPh>
    <rPh sb="6" eb="7">
      <t>ニシ</t>
    </rPh>
    <rPh sb="7" eb="9">
      <t>シンジュク</t>
    </rPh>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</si>
  <si>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　契約審査委員会及び契約監視委員会審議基準18-6　薬事承認及び特許権を取得している製品が当該製品一種類のみであり、かつ、当該製品を取り扱うことができる事業者が一に限られるため</t>
    <rPh sb="138" eb="140">
      <t>ヤクジ</t>
    </rPh>
    <rPh sb="140" eb="142">
      <t>ショウニン</t>
    </rPh>
    <rPh sb="142" eb="143">
      <t>オヨ</t>
    </rPh>
    <rPh sb="144" eb="147">
      <t>トッキョケン</t>
    </rPh>
    <rPh sb="148" eb="150">
      <t>シュトク</t>
    </rPh>
    <rPh sb="154" eb="156">
      <t>セイヒン</t>
    </rPh>
    <rPh sb="157" eb="159">
      <t>トウガイ</t>
    </rPh>
    <rPh sb="159" eb="161">
      <t>セイヒン</t>
    </rPh>
    <rPh sb="161" eb="163">
      <t>イッシュ</t>
    </rPh>
    <rPh sb="163" eb="164">
      <t>ルイ</t>
    </rPh>
    <rPh sb="173" eb="175">
      <t>トウガイ</t>
    </rPh>
    <rPh sb="175" eb="177">
      <t>セイヒン</t>
    </rPh>
    <rPh sb="178" eb="179">
      <t>ト</t>
    </rPh>
    <rPh sb="180" eb="181">
      <t>アツカ</t>
    </rPh>
    <rPh sb="188" eb="191">
      <t>ジギョウシャ</t>
    </rPh>
    <rPh sb="192" eb="193">
      <t>イチ</t>
    </rPh>
    <rPh sb="194" eb="195">
      <t>カギ</t>
    </rPh>
    <phoneticPr fontId="1"/>
  </si>
  <si>
    <t>東京都中央区新川 2-27-1</t>
    <phoneticPr fontId="1"/>
  </si>
  <si>
    <t>日本オーチス・エレベータ株式会社</t>
    <phoneticPr fontId="1"/>
  </si>
  <si>
    <t>エレベーター改修整備（1～3 号機）工事</t>
    <phoneticPr fontId="1"/>
  </si>
  <si>
    <t>和歌山県田辺市稲成町 336－1</t>
    <phoneticPr fontId="1"/>
  </si>
  <si>
    <t>受電設備更新整備工事</t>
    <phoneticPr fontId="1"/>
  </si>
  <si>
    <t>SpaceOARシステム　一式　外1件</t>
    <rPh sb="13" eb="15">
      <t>イッシキ</t>
    </rPh>
    <rPh sb="16" eb="17">
      <t>ホカ</t>
    </rPh>
    <rPh sb="18" eb="19">
      <t>ケン</t>
    </rPh>
    <phoneticPr fontId="1"/>
  </si>
  <si>
    <t>FDRシステム保守　一式</t>
    <rPh sb="7" eb="9">
      <t>ホシュ</t>
    </rPh>
    <rPh sb="10" eb="12">
      <t>イッシキ</t>
    </rPh>
    <phoneticPr fontId="1"/>
  </si>
  <si>
    <t>マンモグラフィバージョンアップ</t>
    <phoneticPr fontId="1"/>
  </si>
  <si>
    <t>CT装置Ｘ線管球交換作業　一式</t>
    <rPh sb="2" eb="4">
      <t>ソウチ</t>
    </rPh>
    <rPh sb="5" eb="6">
      <t>セン</t>
    </rPh>
    <rPh sb="6" eb="8">
      <t>カンキュウ</t>
    </rPh>
    <rPh sb="8" eb="10">
      <t>コウカン</t>
    </rPh>
    <rPh sb="10" eb="12">
      <t>サギョウ</t>
    </rPh>
    <rPh sb="13" eb="15">
      <t>イッシキ</t>
    </rPh>
    <phoneticPr fontId="1"/>
  </si>
  <si>
    <t>一般競争入札</t>
    <rPh sb="0" eb="6">
      <t>イッパンキョウソウニュウサツ</t>
    </rPh>
    <phoneticPr fontId="1"/>
  </si>
  <si>
    <t>A重油購入契約（第2四半期）</t>
    <phoneticPr fontId="1"/>
  </si>
  <si>
    <t>Up To Date Inc.</t>
  </si>
  <si>
    <t>230 Third Ave. Waltham, MA 02451 USA</t>
    <phoneticPr fontId="1"/>
  </si>
  <si>
    <t>病院情報システム運用管理業務　一式</t>
    <phoneticPr fontId="1"/>
  </si>
  <si>
    <t>京都府京都市南区西九条東御幸田町25番2</t>
    <phoneticPr fontId="1"/>
  </si>
  <si>
    <t>ワールドビジネスセンター株式会社</t>
    <phoneticPr fontId="1"/>
  </si>
  <si>
    <t>一般競争入札</t>
  </si>
  <si>
    <t>一般競争入札</t>
    <phoneticPr fontId="1"/>
  </si>
  <si>
    <t>一般競争入札</t>
    <phoneticPr fontId="2"/>
  </si>
  <si>
    <t>政府調達（最低価格落札方式）</t>
    <phoneticPr fontId="1"/>
  </si>
  <si>
    <t>ハロン消火設備更新工事</t>
    <phoneticPr fontId="1"/>
  </si>
  <si>
    <t>大阪府大阪市中央区本町2-1-6</t>
    <phoneticPr fontId="1"/>
  </si>
  <si>
    <t>ニッタン株式会社関西支社</t>
    <phoneticPr fontId="1"/>
  </si>
  <si>
    <t>高圧蒸気滅菌装置性能検査業務委託一式</t>
    <phoneticPr fontId="1"/>
  </si>
  <si>
    <t>検査試薬購入契約</t>
    <rPh sb="0" eb="4">
      <t>ケンサシヤク</t>
    </rPh>
    <rPh sb="4" eb="8">
      <t>コウニュウケイヤク</t>
    </rPh>
    <phoneticPr fontId="1"/>
  </si>
  <si>
    <t>株式会社スズケン</t>
    <rPh sb="0" eb="4">
      <t>カブシキガイシャ</t>
    </rPh>
    <phoneticPr fontId="1"/>
  </si>
  <si>
    <t>和歌山県田辺市新万26番17具</t>
    <rPh sb="0" eb="7">
      <t>ワカヤマケンタナベシ</t>
    </rPh>
    <rPh sb="7" eb="8">
      <t>シン</t>
    </rPh>
    <rPh sb="8" eb="9">
      <t>マン</t>
    </rPh>
    <rPh sb="11" eb="12">
      <t>バン</t>
    </rPh>
    <rPh sb="14" eb="15">
      <t>グ</t>
    </rPh>
    <phoneticPr fontId="1"/>
  </si>
  <si>
    <t>葵薬品株式会社</t>
    <rPh sb="0" eb="3">
      <t>アオイヤクヒン</t>
    </rPh>
    <rPh sb="3" eb="7">
      <t>カブシキガイシャ</t>
    </rPh>
    <phoneticPr fontId="1"/>
  </si>
  <si>
    <t>和歌山県和歌山市鳴神746-3番地</t>
    <rPh sb="0" eb="8">
      <t>ワカヤマケンワカヤマシ</t>
    </rPh>
    <rPh sb="8" eb="9">
      <t>ナ</t>
    </rPh>
    <rPh sb="9" eb="10">
      <t>カミ</t>
    </rPh>
    <rPh sb="15" eb="17">
      <t>バンチ</t>
    </rPh>
    <phoneticPr fontId="1"/>
  </si>
  <si>
    <t>八洲薬品株式会社</t>
    <rPh sb="0" eb="4">
      <t>ヤシマヤクヒン</t>
    </rPh>
    <rPh sb="4" eb="8">
      <t>カブシキガイシャ</t>
    </rPh>
    <phoneticPr fontId="1"/>
  </si>
  <si>
    <t>和歌山県和歌山市鳴神548番地</t>
    <rPh sb="0" eb="8">
      <t>ワカヤマケンワカヤマシ</t>
    </rPh>
    <rPh sb="8" eb="9">
      <t>ナ</t>
    </rPh>
    <rPh sb="9" eb="10">
      <t>カミ</t>
    </rPh>
    <rPh sb="13" eb="15">
      <t>バンチ</t>
    </rPh>
    <phoneticPr fontId="1"/>
  </si>
  <si>
    <t>竹内化学株式会社</t>
    <rPh sb="0" eb="4">
      <t>タケウチカガク</t>
    </rPh>
    <rPh sb="4" eb="8">
      <t>カブシキガイシャ</t>
    </rPh>
    <phoneticPr fontId="1"/>
  </si>
  <si>
    <t>和歌山県和歌山市中之島493番地1</t>
    <rPh sb="0" eb="8">
      <t>ワカヤマケンワカヤマシ</t>
    </rPh>
    <rPh sb="8" eb="9">
      <t>ナカ</t>
    </rPh>
    <rPh sb="9" eb="10">
      <t>ノ</t>
    </rPh>
    <rPh sb="10" eb="11">
      <t>シマ</t>
    </rPh>
    <rPh sb="14" eb="16">
      <t>バンチ</t>
    </rPh>
    <phoneticPr fontId="1"/>
  </si>
  <si>
    <t>外部委託検査　一式</t>
    <rPh sb="0" eb="6">
      <t>ガイブイタクケンサ</t>
    </rPh>
    <rPh sb="7" eb="9">
      <t>イッシキ</t>
    </rPh>
    <phoneticPr fontId="1"/>
  </si>
  <si>
    <t>株式会社LSIメディエンス</t>
    <rPh sb="0" eb="4">
      <t>カブシキガイシャ</t>
    </rPh>
    <phoneticPr fontId="1"/>
  </si>
  <si>
    <t>東京都港区芝浦1丁目2番3号</t>
    <rPh sb="0" eb="3">
      <t>トウキョウト</t>
    </rPh>
    <rPh sb="3" eb="5">
      <t>ミナトク</t>
    </rPh>
    <rPh sb="5" eb="7">
      <t>シバウラ</t>
    </rPh>
    <rPh sb="8" eb="10">
      <t>チョウメ</t>
    </rPh>
    <rPh sb="11" eb="12">
      <t>バン</t>
    </rPh>
    <rPh sb="13" eb="14">
      <t>ゴウ</t>
    </rPh>
    <phoneticPr fontId="1"/>
  </si>
  <si>
    <t>株式会社エスアールエル</t>
    <rPh sb="0" eb="4">
      <t>カブシキガイシャ</t>
    </rPh>
    <phoneticPr fontId="1"/>
  </si>
  <si>
    <t>東京都港区赤坂一丁目8番1号</t>
    <rPh sb="7" eb="8">
      <t>イチ</t>
    </rPh>
    <phoneticPr fontId="1"/>
  </si>
  <si>
    <t>中央材料業務委託契約　一式</t>
    <rPh sb="0" eb="6">
      <t>チュウオウザイリョウギョウム</t>
    </rPh>
    <rPh sb="6" eb="8">
      <t>イタク</t>
    </rPh>
    <rPh sb="8" eb="10">
      <t>ケイヤク</t>
    </rPh>
    <rPh sb="11" eb="13">
      <t>イッシキ</t>
    </rPh>
    <phoneticPr fontId="1"/>
  </si>
  <si>
    <t>ケアライフ・メディカルサプライ株式会社</t>
    <rPh sb="15" eb="19">
      <t>カブシキガイシャ</t>
    </rPh>
    <phoneticPr fontId="1"/>
  </si>
  <si>
    <t>大阪府堺市西区浜寺石津町西2丁目1番6号</t>
    <rPh sb="0" eb="3">
      <t>オオサカフ</t>
    </rPh>
    <rPh sb="3" eb="5">
      <t>サカイシ</t>
    </rPh>
    <rPh sb="5" eb="7">
      <t>ニシク</t>
    </rPh>
    <rPh sb="7" eb="9">
      <t>ハマテラ</t>
    </rPh>
    <rPh sb="9" eb="11">
      <t>イシヅ</t>
    </rPh>
    <rPh sb="11" eb="12">
      <t>マチ</t>
    </rPh>
    <rPh sb="12" eb="13">
      <t>ニシ</t>
    </rPh>
    <rPh sb="14" eb="16">
      <t>チョウメ</t>
    </rPh>
    <rPh sb="17" eb="18">
      <t>バン</t>
    </rPh>
    <rPh sb="19" eb="20">
      <t>ゴウ</t>
    </rPh>
    <phoneticPr fontId="1"/>
  </si>
  <si>
    <t>全身麻酔装置　外1件　一式</t>
    <rPh sb="0" eb="4">
      <t>ゼンシンマスイ</t>
    </rPh>
    <rPh sb="4" eb="6">
      <t>ソウチ</t>
    </rPh>
    <rPh sb="7" eb="8">
      <t>ホカ</t>
    </rPh>
    <rPh sb="9" eb="10">
      <t>ケン</t>
    </rPh>
    <rPh sb="11" eb="13">
      <t>イッシキ</t>
    </rPh>
    <phoneticPr fontId="1"/>
  </si>
  <si>
    <t>生化学全自動分析装置保守　一式</t>
    <rPh sb="0" eb="3">
      <t>セイカガク</t>
    </rPh>
    <rPh sb="3" eb="4">
      <t>ゼン</t>
    </rPh>
    <rPh sb="4" eb="6">
      <t>ジドウ</t>
    </rPh>
    <rPh sb="6" eb="8">
      <t>ブンセキ</t>
    </rPh>
    <rPh sb="8" eb="10">
      <t>ソウチ</t>
    </rPh>
    <rPh sb="10" eb="12">
      <t>ホシュ</t>
    </rPh>
    <rPh sb="13" eb="15">
      <t>イッシキ</t>
    </rPh>
    <phoneticPr fontId="1"/>
  </si>
  <si>
    <t>雑用水揚水ポンプ更新整備工事</t>
    <phoneticPr fontId="1"/>
  </si>
  <si>
    <t>株式会社第一テック</t>
  </si>
  <si>
    <t>和歌山県田辺市稲成町３３６－１</t>
  </si>
  <si>
    <t>非常用発電設備保守点検業務（D 点検）委託　一式</t>
    <phoneticPr fontId="1"/>
  </si>
  <si>
    <t>兵庫県尼崎市潮江1丁目3番30号</t>
    <phoneticPr fontId="1"/>
  </si>
  <si>
    <t>ヤンマーエネルギーシステム株式会社大阪支社</t>
    <phoneticPr fontId="1"/>
  </si>
  <si>
    <t>南和歌山医療センターが使用する医薬品</t>
    <rPh sb="0" eb="6">
      <t>ミナミワカヤマイリョウ</t>
    </rPh>
    <rPh sb="11" eb="13">
      <t>シヨウ</t>
    </rPh>
    <rPh sb="15" eb="18">
      <t>イヤクヒン</t>
    </rPh>
    <phoneticPr fontId="1"/>
  </si>
  <si>
    <t>株式会社モリタ</t>
    <rPh sb="0" eb="4">
      <t>カブシキガイシャ</t>
    </rPh>
    <phoneticPr fontId="1"/>
  </si>
  <si>
    <t>大阪府吹田市3丁目33番18号</t>
    <rPh sb="0" eb="3">
      <t>オオサカフ</t>
    </rPh>
    <rPh sb="3" eb="6">
      <t>スイタシ</t>
    </rPh>
    <rPh sb="7" eb="9">
      <t>チョウメ</t>
    </rPh>
    <rPh sb="11" eb="12">
      <t>バン</t>
    </rPh>
    <rPh sb="14" eb="15">
      <t>ゴウ</t>
    </rPh>
    <phoneticPr fontId="1"/>
  </si>
  <si>
    <t>東和薬品株式会社　和歌山営業所</t>
    <phoneticPr fontId="1"/>
  </si>
  <si>
    <t>東邦薬品株式会社　和歌山営業部</t>
    <rPh sb="0" eb="4">
      <t>トウホウヤクヒン</t>
    </rPh>
    <rPh sb="4" eb="8">
      <t>カブシキガイシャ</t>
    </rPh>
    <rPh sb="9" eb="15">
      <t>ワカヤマエイギョウブ</t>
    </rPh>
    <phoneticPr fontId="1"/>
  </si>
  <si>
    <t>和歌山県和歌山市栗栖352番1号</t>
    <rPh sb="0" eb="4">
      <t>ワカヤマケン</t>
    </rPh>
    <rPh sb="4" eb="8">
      <t>ワカヤマシ</t>
    </rPh>
    <rPh sb="8" eb="10">
      <t>クリス</t>
    </rPh>
    <rPh sb="13" eb="14">
      <t>バン</t>
    </rPh>
    <rPh sb="15" eb="16">
      <t>ゴウ</t>
    </rPh>
    <phoneticPr fontId="1"/>
  </si>
  <si>
    <t>株式会社ケーエスケー紀南支店</t>
    <rPh sb="0" eb="4">
      <t>カブシキガイシャ</t>
    </rPh>
    <rPh sb="10" eb="14">
      <t>キナンシテン</t>
    </rPh>
    <phoneticPr fontId="1"/>
  </si>
  <si>
    <t>株式会社スズケン田辺支店</t>
    <rPh sb="0" eb="4">
      <t>カブシキガイシャ</t>
    </rPh>
    <rPh sb="8" eb="12">
      <t>タナベシテン</t>
    </rPh>
    <phoneticPr fontId="1"/>
  </si>
  <si>
    <t>和歌山県田辺市新万26番17号</t>
    <rPh sb="0" eb="7">
      <t>ワカヤマケンタナベシ</t>
    </rPh>
    <rPh sb="7" eb="9">
      <t>シンマン</t>
    </rPh>
    <rPh sb="11" eb="12">
      <t>バン</t>
    </rPh>
    <rPh sb="14" eb="15">
      <t>ゴウ</t>
    </rPh>
    <phoneticPr fontId="1"/>
  </si>
  <si>
    <t>株式会社メディセオ田辺支店</t>
    <rPh sb="0" eb="4">
      <t>カブシキガイシャ</t>
    </rPh>
    <rPh sb="9" eb="13">
      <t>タナベシテン</t>
    </rPh>
    <phoneticPr fontId="1"/>
  </si>
  <si>
    <t>和歌山県田辺市稲成町上田山444</t>
    <phoneticPr fontId="1"/>
  </si>
  <si>
    <t>超音波洗浄機　一式　外1件</t>
    <rPh sb="3" eb="6">
      <t>センジョウキ</t>
    </rPh>
    <rPh sb="7" eb="9">
      <t>イッシキ</t>
    </rPh>
    <rPh sb="10" eb="11">
      <t>ホカ</t>
    </rPh>
    <rPh sb="12" eb="13">
      <t>ケン</t>
    </rPh>
    <phoneticPr fontId="1"/>
  </si>
  <si>
    <t>4K内視鏡カメラシステム　一式</t>
    <rPh sb="2" eb="5">
      <t>ナイシキョウ</t>
    </rPh>
    <rPh sb="13" eb="15">
      <t>イッシキ</t>
    </rPh>
    <phoneticPr fontId="1"/>
  </si>
  <si>
    <t>質量分析装置　一式</t>
    <rPh sb="0" eb="4">
      <t>シツリョウブンセキ</t>
    </rPh>
    <rPh sb="4" eb="6">
      <t>ソウチ</t>
    </rPh>
    <rPh sb="7" eb="9">
      <t>イッシキ</t>
    </rPh>
    <phoneticPr fontId="1"/>
  </si>
  <si>
    <t>洗濯業務委託契約　一式</t>
    <rPh sb="0" eb="2">
      <t>センタク</t>
    </rPh>
    <rPh sb="2" eb="4">
      <t>ギョウム</t>
    </rPh>
    <rPh sb="4" eb="6">
      <t>イタク</t>
    </rPh>
    <rPh sb="6" eb="8">
      <t>ケイヤク</t>
    </rPh>
    <rPh sb="9" eb="11">
      <t>イッシキ</t>
    </rPh>
    <phoneticPr fontId="1"/>
  </si>
  <si>
    <t>臨床用ポリグラフ　一式　外1件</t>
    <rPh sb="0" eb="3">
      <t>リンショウヨウ</t>
    </rPh>
    <rPh sb="9" eb="11">
      <t>イッシキ</t>
    </rPh>
    <rPh sb="12" eb="13">
      <t>ホカ</t>
    </rPh>
    <rPh sb="14" eb="15">
      <t>ケン</t>
    </rPh>
    <phoneticPr fontId="1"/>
  </si>
  <si>
    <t>プラズマ滅菌装置　一式</t>
    <rPh sb="4" eb="8">
      <t>メッキンソウチ</t>
    </rPh>
    <rPh sb="9" eb="11">
      <t>イッシキ</t>
    </rPh>
    <phoneticPr fontId="1"/>
  </si>
  <si>
    <t>株式会社　美装</t>
    <rPh sb="0" eb="4">
      <t>カブシキガイシャ</t>
    </rPh>
    <rPh sb="5" eb="7">
      <t>ビソウ</t>
    </rPh>
    <phoneticPr fontId="1"/>
  </si>
  <si>
    <t>和歌山県西牟婁郡白浜町堅田2497-46美装ビル1F</t>
    <rPh sb="0" eb="13">
      <t>ワカヤマケンニシムログンシラハマチョウカタダ</t>
    </rPh>
    <rPh sb="20" eb="22">
      <t>ビソウ</t>
    </rPh>
    <phoneticPr fontId="1"/>
  </si>
  <si>
    <t>自動染色装置(DAKO　Omnis)修理</t>
    <rPh sb="0" eb="2">
      <t>ジドウ</t>
    </rPh>
    <rPh sb="2" eb="6">
      <t>センショクソウチ</t>
    </rPh>
    <rPh sb="18" eb="20">
      <t>シュウリ</t>
    </rPh>
    <phoneticPr fontId="1"/>
  </si>
  <si>
    <t>和歌山県和歌山市三番丁５４番</t>
    <phoneticPr fontId="1"/>
  </si>
  <si>
    <t>株式会社クリーンテック</t>
    <rPh sb="0" eb="4">
      <t>カブシキガイシャ</t>
    </rPh>
    <phoneticPr fontId="1"/>
  </si>
  <si>
    <t>温水系統循環ポンプ更新整備工事</t>
    <phoneticPr fontId="1"/>
  </si>
  <si>
    <t>屋外排水管修繕工事</t>
    <phoneticPr fontId="1"/>
  </si>
  <si>
    <t>薬剤師対人業務支援システム　一式</t>
    <phoneticPr fontId="1"/>
  </si>
  <si>
    <t>ファンコイルユニット（FCU）排水管清掃作業　一式</t>
    <phoneticPr fontId="1"/>
  </si>
  <si>
    <t>和歌山県和歌山市築港6丁目9番地の１０</t>
    <phoneticPr fontId="1"/>
  </si>
  <si>
    <t>南和歌山医療センターが使用する医薬品緊急随契</t>
    <rPh sb="0" eb="6">
      <t>ミナミワカヤマイリョウ</t>
    </rPh>
    <rPh sb="11" eb="13">
      <t>シヨウ</t>
    </rPh>
    <rPh sb="15" eb="18">
      <t>イヤクヒン</t>
    </rPh>
    <rPh sb="18" eb="22">
      <t>キンキュウズイケイ</t>
    </rPh>
    <phoneticPr fontId="1"/>
  </si>
  <si>
    <t>国立病院機構事発企第0327007号指名停止等通知書２独立行政法人国立病院機構契約指名停止等措置要領第9条第2項に基づく取扱い及び今回の指名停止等に当たっての特例
会計規定第52条5項の規定による少額随意契約　　　　　　　　　　　　　　　　　　　　　　　　　　　　　　　　　　　　　　　　　　　　　　　　　　　　　　　　　　　　　　　　　　　　　　　　　　　　　　　　　　　</t>
    <rPh sb="82" eb="86">
      <t>カイケイキテイ</t>
    </rPh>
    <rPh sb="86" eb="87">
      <t>ダイ</t>
    </rPh>
    <rPh sb="89" eb="90">
      <t>ジョウ</t>
    </rPh>
    <rPh sb="91" eb="92">
      <t>コウ</t>
    </rPh>
    <rPh sb="93" eb="95">
      <t>キテイ</t>
    </rPh>
    <phoneticPr fontId="1"/>
  </si>
  <si>
    <t>国立病院機構事由別随意契約指針／契約審査委員会及び契約監視委員会審議基準14-3  入札の結果不落不調となり、再度の入札を行い契約締結するまでの間、一時的に契約を締結しなければ   診療若しくは病院運営に支障を来すため</t>
    <phoneticPr fontId="1"/>
  </si>
  <si>
    <t>X線CT装置(TSX-303A/PA)保守契約</t>
    <rPh sb="1" eb="2">
      <t>セン</t>
    </rPh>
    <rPh sb="4" eb="6">
      <t>ソウチ</t>
    </rPh>
    <rPh sb="19" eb="21">
      <t>ホシュ</t>
    </rPh>
    <rPh sb="21" eb="23">
      <t>ケイヤク</t>
    </rPh>
    <phoneticPr fontId="1"/>
  </si>
  <si>
    <t>揚水ポンプ（雑用水用№2及び市水用№1、№2）更新整備工事</t>
    <phoneticPr fontId="1"/>
  </si>
  <si>
    <t>警備業務・防災センター業務委託一式</t>
    <phoneticPr fontId="1"/>
  </si>
  <si>
    <t>南和歌山医療センターが使用する医薬品2R</t>
    <rPh sb="0" eb="6">
      <t>ミナミワカヤマイリョウ</t>
    </rPh>
    <rPh sb="11" eb="13">
      <t>シヨウ</t>
    </rPh>
    <rPh sb="15" eb="18">
      <t>イヤクヒン</t>
    </rPh>
    <phoneticPr fontId="1"/>
  </si>
  <si>
    <t>「不登校予防的支援としてのICTを活用した「感情認識AIを用いたこころの学校健診」開発研究」における統計解析業務</t>
    <phoneticPr fontId="1"/>
  </si>
  <si>
    <t>大阪府門真市大字門真１０４８</t>
    <phoneticPr fontId="1"/>
  </si>
  <si>
    <t>パナソニックホールディングス株式会社プロダクト解析センター</t>
    <phoneticPr fontId="1"/>
  </si>
  <si>
    <t xml:space="preserve">国立病院機構事由別随意契約指針／契約審査委員会及び契約監視委員会審議基準 18-17 
研究の目的達成に著しい支障を来すことなく臨床研究を支援することができる唯一の業者であるため※提供を行うことが可能な業者が一であることを確認した場合に限る </t>
    <phoneticPr fontId="1"/>
  </si>
  <si>
    <t>電子処方箋システム</t>
    <rPh sb="0" eb="5">
      <t>デンシショホウセン</t>
    </rPh>
    <phoneticPr fontId="1"/>
  </si>
  <si>
    <t>富士通Japan株式会社ヘルスケア事業本部関西ヘルスケアビジネス統括部</t>
    <phoneticPr fontId="1"/>
  </si>
  <si>
    <t>大阪府大阪市中央区城見２－２－６　ＯｓａｋａＨＵＢ</t>
    <phoneticPr fontId="1"/>
  </si>
  <si>
    <t xml:space="preserve">国立病院機構事由別随意契約指針／契約審査委員会及び契約監視委員会審議基準 18-17 
パッケージソフトウェア等製造者による固有の仕組み（著作権）が備わっているシステムであり、他の業者に作業を行わせると安定的な稼働が担保されないため ※提供を行うことが可能な業者が一であることを確認した場合に限る </t>
    <phoneticPr fontId="1"/>
  </si>
  <si>
    <t>術中電子リニア探触子　一式　外1件</t>
    <rPh sb="0" eb="2">
      <t>ジュツチュウ</t>
    </rPh>
    <rPh sb="2" eb="4">
      <t>デンシ</t>
    </rPh>
    <rPh sb="7" eb="10">
      <t>タンショクシ</t>
    </rPh>
    <rPh sb="11" eb="13">
      <t>イッシキ</t>
    </rPh>
    <rPh sb="14" eb="15">
      <t>ホカ</t>
    </rPh>
    <rPh sb="16" eb="17">
      <t>ケン</t>
    </rPh>
    <phoneticPr fontId="1"/>
  </si>
  <si>
    <t>眼科用手術顕微鏡　一式</t>
    <rPh sb="0" eb="3">
      <t>ガンカヨウ</t>
    </rPh>
    <rPh sb="3" eb="5">
      <t>シュジュツ</t>
    </rPh>
    <rPh sb="5" eb="8">
      <t>ケンビキョウ</t>
    </rPh>
    <rPh sb="9" eb="11">
      <t>イッシキ</t>
    </rPh>
    <phoneticPr fontId="1"/>
  </si>
  <si>
    <t>株式会社リィツメディカル</t>
    <rPh sb="0" eb="4">
      <t>カブシキガイシャ</t>
    </rPh>
    <phoneticPr fontId="1"/>
  </si>
  <si>
    <t>愛知県豊川市平井町東野地24番地3</t>
    <rPh sb="0" eb="3">
      <t>アイチケン</t>
    </rPh>
    <rPh sb="3" eb="5">
      <t>トヨカワ</t>
    </rPh>
    <rPh sb="5" eb="6">
      <t>シ</t>
    </rPh>
    <rPh sb="6" eb="8">
      <t>ヒライ</t>
    </rPh>
    <rPh sb="8" eb="9">
      <t>マチ</t>
    </rPh>
    <rPh sb="9" eb="11">
      <t>ヒガシノ</t>
    </rPh>
    <rPh sb="11" eb="12">
      <t>チ</t>
    </rPh>
    <rPh sb="14" eb="16">
      <t>バンチ</t>
    </rPh>
    <phoneticPr fontId="1"/>
  </si>
  <si>
    <t>ベラディウスCアーム修理</t>
    <rPh sb="10" eb="12">
      <t>シュウリ</t>
    </rPh>
    <phoneticPr fontId="1"/>
  </si>
  <si>
    <t>救急時医療情報閲覧機能</t>
    <rPh sb="0" eb="2">
      <t>キュウキュウ</t>
    </rPh>
    <rPh sb="2" eb="3">
      <t>ジ</t>
    </rPh>
    <rPh sb="3" eb="5">
      <t>イリョウ</t>
    </rPh>
    <rPh sb="5" eb="7">
      <t>ジョウホウ</t>
    </rPh>
    <rPh sb="7" eb="9">
      <t>エツラン</t>
    </rPh>
    <rPh sb="9" eb="11">
      <t>キノウ</t>
    </rPh>
    <phoneticPr fontId="1"/>
  </si>
  <si>
    <t>労災レセプトオンラインシステム一式</t>
    <phoneticPr fontId="1"/>
  </si>
  <si>
    <t>ボイラー技士・電気士委託業務  一式</t>
    <rPh sb="4" eb="6">
      <t>ギシ</t>
    </rPh>
    <rPh sb="7" eb="10">
      <t>デンキシ</t>
    </rPh>
    <rPh sb="10" eb="14">
      <t>イタクギョウム</t>
    </rPh>
    <rPh sb="16" eb="18">
      <t>イッシキ</t>
    </rPh>
    <phoneticPr fontId="1"/>
  </si>
  <si>
    <t>独立行政法人国立病院機構
南和歌山医療センター　院長　橋爪　俊和
和歌山県田辺市たきない町27番1号</t>
    <phoneticPr fontId="1"/>
  </si>
  <si>
    <t>独立行政法人国立病院機構
南和歌山医療センター　院長　橋爪　俊和
和歌山県田辺市たきない町27番1号</t>
  </si>
  <si>
    <t>腹腔鏡内視鏡システム　一式</t>
    <rPh sb="0" eb="3">
      <t>フククウキョウ</t>
    </rPh>
    <rPh sb="3" eb="6">
      <t>ナイシキョウ</t>
    </rPh>
    <rPh sb="11" eb="13">
      <t>イッシキ</t>
    </rPh>
    <phoneticPr fontId="1"/>
  </si>
  <si>
    <t>硬性ビデオスコープ　一式　外1件</t>
    <rPh sb="0" eb="2">
      <t>コウセイ</t>
    </rPh>
    <rPh sb="10" eb="12">
      <t>イッシキ</t>
    </rPh>
    <rPh sb="13" eb="14">
      <t>ホカ</t>
    </rPh>
    <rPh sb="15" eb="16">
      <t>ケン</t>
    </rPh>
    <phoneticPr fontId="1"/>
  </si>
  <si>
    <t>医事業務委託 一式</t>
    <phoneticPr fontId="1"/>
  </si>
  <si>
    <t>株式会社ニチイ学館</t>
    <phoneticPr fontId="1"/>
  </si>
  <si>
    <t>国立病院機構事由別随意契約指針／契約審査委員会及び契約監視委員会審議基準 14-2 
現に契約履行中の業務に直接関連する契約を現に履行中の契約者以外の者に履行させることが不利であるため</t>
    <phoneticPr fontId="1"/>
  </si>
  <si>
    <t>東京都千代田区神田駿河台四丁目6 番地</t>
    <phoneticPr fontId="1"/>
  </si>
  <si>
    <t>株式会社イードクトル</t>
    <phoneticPr fontId="1"/>
  </si>
  <si>
    <t>救急時医療情報閲覧機能接続に伴う二要素認証システム　一式</t>
    <rPh sb="0" eb="2">
      <t>キュウキュウ</t>
    </rPh>
    <rPh sb="2" eb="3">
      <t>ジ</t>
    </rPh>
    <rPh sb="3" eb="5">
      <t>イリョウ</t>
    </rPh>
    <rPh sb="5" eb="7">
      <t>ジョウホウ</t>
    </rPh>
    <rPh sb="7" eb="9">
      <t>エツラン</t>
    </rPh>
    <rPh sb="9" eb="11">
      <t>キノウ</t>
    </rPh>
    <rPh sb="11" eb="13">
      <t>セツゾク</t>
    </rPh>
    <rPh sb="14" eb="15">
      <t>トモナ</t>
    </rPh>
    <rPh sb="16" eb="17">
      <t>ニ</t>
    </rPh>
    <rPh sb="17" eb="19">
      <t>ヨウソ</t>
    </rPh>
    <rPh sb="19" eb="21">
      <t>ニンショウ</t>
    </rPh>
    <rPh sb="26" eb="28">
      <t>イッシキ</t>
    </rPh>
    <phoneticPr fontId="1"/>
  </si>
  <si>
    <t>大阪府大阪市東淀川区西淡路１丁目１−３５</t>
    <phoneticPr fontId="1"/>
  </si>
  <si>
    <t>国立病院機構事由別随意契約指針／契約審査委員会及び契約監視委員会審議基準　14-3　不落不調による随意契約</t>
    <rPh sb="42" eb="46">
      <t>フラクフチョウ</t>
    </rPh>
    <rPh sb="49" eb="53">
      <t>ズイイケイヤク</t>
    </rPh>
    <phoneticPr fontId="1"/>
  </si>
  <si>
    <t>雑誌定期購読契約（38品目）</t>
    <rPh sb="0" eb="8">
      <t>ザッシテイキコウドクケイヤク</t>
    </rPh>
    <rPh sb="11" eb="13">
      <t>ヒンモク</t>
    </rPh>
    <phoneticPr fontId="1"/>
  </si>
  <si>
    <t>雑誌定期購読契約（13品目）</t>
    <rPh sb="0" eb="8">
      <t>ザッシテイキコウドクケイヤク</t>
    </rPh>
    <rPh sb="11" eb="13">
      <t>ヒンモク</t>
    </rPh>
    <phoneticPr fontId="1"/>
  </si>
  <si>
    <t>褥瘡対策エアマット賃貸借（リース）　一式</t>
    <phoneticPr fontId="1"/>
  </si>
  <si>
    <t>冷温水ポンプインバーター設置整備工事</t>
    <phoneticPr fontId="1"/>
  </si>
  <si>
    <t>レーザーサイドポインタ交換作業(3台)一式</t>
    <rPh sb="11" eb="13">
      <t>コウカン</t>
    </rPh>
    <rPh sb="13" eb="15">
      <t>サギョウ</t>
    </rPh>
    <rPh sb="17" eb="18">
      <t>ダイ</t>
    </rPh>
    <rPh sb="19" eb="21">
      <t>イッシキ</t>
    </rPh>
    <phoneticPr fontId="1"/>
  </si>
  <si>
    <t>MRI保守契約</t>
    <rPh sb="3" eb="7">
      <t>ホシュケイヤク</t>
    </rPh>
    <phoneticPr fontId="1"/>
  </si>
  <si>
    <t>PU2用管球上下連動ユニット</t>
    <rPh sb="3" eb="10">
      <t>ヨウカンキュウジョウゲレンドウ</t>
    </rPh>
    <phoneticPr fontId="1"/>
  </si>
  <si>
    <t>構内路面標示復旧業務委託　一式</t>
    <phoneticPr fontId="1"/>
  </si>
  <si>
    <t>病室カーテン　一式</t>
    <rPh sb="0" eb="2">
      <t>ビョウシツ</t>
    </rPh>
    <rPh sb="7" eb="9">
      <t>イッシキ</t>
    </rPh>
    <phoneticPr fontId="1"/>
  </si>
  <si>
    <t>和歌山県田辺市北新町６８</t>
    <phoneticPr fontId="1"/>
  </si>
  <si>
    <t>有限会社　金與</t>
    <phoneticPr fontId="1"/>
  </si>
  <si>
    <t>和歌山県和歌山市築港6丁目9番地の１０</t>
  </si>
  <si>
    <t>血液ガスシステム 一式　外3件</t>
    <rPh sb="9" eb="11">
      <t>イッシキ</t>
    </rPh>
    <rPh sb="12" eb="13">
      <t>ソト</t>
    </rPh>
    <rPh sb="14" eb="15">
      <t>ケン</t>
    </rPh>
    <phoneticPr fontId="1"/>
  </si>
  <si>
    <t>日本エネルギー総合システム株式会社</t>
  </si>
  <si>
    <t>香川県高松市林町1964番地1</t>
  </si>
  <si>
    <t>ナビゲーター</t>
    <phoneticPr fontId="1"/>
  </si>
  <si>
    <t>愛知県豊川市平井町東野地24番地3</t>
    <phoneticPr fontId="1"/>
  </si>
  <si>
    <t>株式会社リィツメディカル</t>
    <phoneticPr fontId="1"/>
  </si>
  <si>
    <t>緩和ケア病棟ルームエアコン</t>
    <rPh sb="0" eb="2">
      <t>カンワ</t>
    </rPh>
    <rPh sb="4" eb="6">
      <t>ビョウトウ</t>
    </rPh>
    <phoneticPr fontId="1"/>
  </si>
  <si>
    <t>和歌山県田辺市下屋敷町９０−２</t>
    <phoneticPr fontId="1"/>
  </si>
  <si>
    <t>マルチカラーレーザー光凝固装置　一式</t>
    <phoneticPr fontId="1"/>
  </si>
  <si>
    <t>株式会社大黒</t>
    <phoneticPr fontId="1"/>
  </si>
  <si>
    <t>経管栄養剤メイバランスminiストロベリー外24件購入契約</t>
    <rPh sb="0" eb="2">
      <t>ケイカン</t>
    </rPh>
    <rPh sb="2" eb="5">
      <t>エイヨウザイ</t>
    </rPh>
    <rPh sb="21" eb="22">
      <t>ホカ</t>
    </rPh>
    <rPh sb="24" eb="25">
      <t>ケン</t>
    </rPh>
    <rPh sb="25" eb="29">
      <t>コウニュウケイヤク</t>
    </rPh>
    <phoneticPr fontId="1"/>
  </si>
  <si>
    <t>株式会社KL</t>
    <rPh sb="0" eb="4">
      <t>カブシキガイシャ</t>
    </rPh>
    <phoneticPr fontId="1"/>
  </si>
  <si>
    <t>和歌山県有田市野414番地</t>
    <rPh sb="0" eb="4">
      <t>ワカヤマケン</t>
    </rPh>
    <rPh sb="4" eb="7">
      <t>アリダシ</t>
    </rPh>
    <rPh sb="7" eb="8">
      <t>ノ</t>
    </rPh>
    <rPh sb="11" eb="13">
      <t>バンチ</t>
    </rPh>
    <phoneticPr fontId="1"/>
  </si>
  <si>
    <t>合併処理浄化槽・医療用排水処理設備保守点検契約　一式</t>
    <rPh sb="0" eb="7">
      <t>ガッペイショリジョウカソウ</t>
    </rPh>
    <rPh sb="8" eb="13">
      <t>イリョウヨウハイスイ</t>
    </rPh>
    <rPh sb="13" eb="17">
      <t>ショリセツビ</t>
    </rPh>
    <rPh sb="17" eb="23">
      <t>ホシュテンケンケイヤク</t>
    </rPh>
    <rPh sb="24" eb="26">
      <t>イッシキ</t>
    </rPh>
    <phoneticPr fontId="1"/>
  </si>
  <si>
    <t>有限会社環境技研</t>
    <rPh sb="0" eb="4">
      <t>ユウゲンガイシャ</t>
    </rPh>
    <rPh sb="4" eb="8">
      <t>カンキョウギケン</t>
    </rPh>
    <phoneticPr fontId="1"/>
  </si>
  <si>
    <t>和歌山県田辺市宝来町23番24号</t>
    <phoneticPr fontId="1"/>
  </si>
  <si>
    <t>A重油購入契約（第1四半期）</t>
    <phoneticPr fontId="1"/>
  </si>
  <si>
    <t>株式会社たけびし</t>
    <phoneticPr fontId="1"/>
  </si>
  <si>
    <t>京都府京都市右京区西京極豆田町29</t>
    <phoneticPr fontId="1"/>
  </si>
  <si>
    <t>リニアック年次ＱＡサービス業務委託</t>
    <phoneticPr fontId="1"/>
  </si>
  <si>
    <t>給食業務委託 一式</t>
    <phoneticPr fontId="1"/>
  </si>
  <si>
    <t>東京都港区赤坂二丁目23 番1 号</t>
    <phoneticPr fontId="1"/>
  </si>
  <si>
    <t>給食用材料購入</t>
    <rPh sb="2" eb="5">
      <t>ヨウザイリョウ</t>
    </rPh>
    <rPh sb="5" eb="7">
      <t>コウニュウ</t>
    </rPh>
    <phoneticPr fontId="1"/>
  </si>
  <si>
    <t>院内清掃業務委託　一式</t>
    <rPh sb="0" eb="2">
      <t>インナイ</t>
    </rPh>
    <rPh sb="2" eb="4">
      <t>セイソウ</t>
    </rPh>
    <rPh sb="4" eb="6">
      <t>ギョウム</t>
    </rPh>
    <rPh sb="6" eb="8">
      <t>イタク</t>
    </rPh>
    <rPh sb="9" eb="11">
      <t>イッシキ</t>
    </rPh>
    <phoneticPr fontId="1"/>
  </si>
  <si>
    <t>全自動遺伝子解析装置</t>
    <rPh sb="0" eb="10">
      <t>ゼンジドウイデンシカイセキソウチ</t>
    </rPh>
    <phoneticPr fontId="1"/>
  </si>
  <si>
    <t>内視鏡保守契約(オリンパス製)</t>
    <rPh sb="0" eb="3">
      <t>ナイシキョウ</t>
    </rPh>
    <rPh sb="3" eb="5">
      <t>ホシュ</t>
    </rPh>
    <rPh sb="5" eb="7">
      <t>ケイヤク</t>
    </rPh>
    <rPh sb="13" eb="14">
      <t>セイ</t>
    </rPh>
    <phoneticPr fontId="1"/>
  </si>
  <si>
    <t>子どものこころ健診システム運用保守業務委託</t>
    <phoneticPr fontId="1"/>
  </si>
  <si>
    <t>株式会社TIME INNOVATION</t>
    <phoneticPr fontId="1"/>
  </si>
  <si>
    <t>愛知県名古屋市千種区千代田橋１丁目１番４－１２０６号</t>
    <phoneticPr fontId="1"/>
  </si>
  <si>
    <t>自家用電気工作物の保安管理に関する委託</t>
    <rPh sb="0" eb="8">
      <t>ジカヨウデンキコウサクブツ</t>
    </rPh>
    <rPh sb="9" eb="13">
      <t>ホアンカンリ</t>
    </rPh>
    <rPh sb="14" eb="15">
      <t>カン</t>
    </rPh>
    <rPh sb="17" eb="19">
      <t>イタク</t>
    </rPh>
    <phoneticPr fontId="1"/>
  </si>
  <si>
    <t>古川　英昭</t>
    <rPh sb="0" eb="2">
      <t>フルカワ</t>
    </rPh>
    <rPh sb="3" eb="5">
      <t>ヒデアキ</t>
    </rPh>
    <phoneticPr fontId="1"/>
  </si>
  <si>
    <t>和歌山県岩出市高塚２５－１－１１０</t>
    <rPh sb="4" eb="7">
      <t>イワデシ</t>
    </rPh>
    <rPh sb="7" eb="9">
      <t>タカツカ</t>
    </rPh>
    <phoneticPr fontId="1"/>
  </si>
  <si>
    <t>国立病院機構事由別随意契約指針／契約審査委員会及び契約監視委員会審議基準 14-4　その他競争に付することが不利と認められるもの</t>
    <phoneticPr fontId="1"/>
  </si>
  <si>
    <t>ESシステムサービス</t>
    <phoneticPr fontId="1"/>
  </si>
  <si>
    <t>日本テクノ株式会社</t>
    <rPh sb="0" eb="2">
      <t>ニホン</t>
    </rPh>
    <rPh sb="5" eb="9">
      <t>カブシキカイシャ</t>
    </rPh>
    <phoneticPr fontId="1"/>
  </si>
  <si>
    <t>東京都新宿区西新宿１－２５－１</t>
    <rPh sb="0" eb="3">
      <t>トウキョウト</t>
    </rPh>
    <rPh sb="3" eb="6">
      <t>シンジュクク</t>
    </rPh>
    <rPh sb="6" eb="7">
      <t>ニシ</t>
    </rPh>
    <rPh sb="7" eb="9">
      <t>シンジュク</t>
    </rPh>
    <phoneticPr fontId="1"/>
  </si>
  <si>
    <t>清掃業務（病棟）派遣契約　一式</t>
    <rPh sb="0" eb="2">
      <t>セイソウ</t>
    </rPh>
    <rPh sb="2" eb="4">
      <t>ギョウム</t>
    </rPh>
    <rPh sb="5" eb="7">
      <t>ビョウトウ</t>
    </rPh>
    <rPh sb="8" eb="10">
      <t>ハケン</t>
    </rPh>
    <rPh sb="10" eb="12">
      <t>ケイヤク</t>
    </rPh>
    <rPh sb="13" eb="15">
      <t>イッシキ</t>
    </rPh>
    <phoneticPr fontId="1"/>
  </si>
  <si>
    <t>日東カストディアル・サービス株式会社　関西ニットースタッフセンター</t>
    <rPh sb="0" eb="2">
      <t>ニットウ</t>
    </rPh>
    <rPh sb="14" eb="18">
      <t>カブシキガイシャ</t>
    </rPh>
    <rPh sb="19" eb="21">
      <t>カンサイ</t>
    </rPh>
    <phoneticPr fontId="1"/>
  </si>
  <si>
    <t>大阪府大阪市中央区日本橋2丁目9-16</t>
    <rPh sb="0" eb="3">
      <t>オオサカフ</t>
    </rPh>
    <rPh sb="3" eb="6">
      <t>オオサカシ</t>
    </rPh>
    <rPh sb="6" eb="9">
      <t>チュウオウク</t>
    </rPh>
    <rPh sb="9" eb="12">
      <t>ニホンバシ</t>
    </rPh>
    <rPh sb="13" eb="15">
      <t>チョウメ</t>
    </rPh>
    <phoneticPr fontId="1"/>
  </si>
  <si>
    <t>全身麻酔装置　二式</t>
    <rPh sb="0" eb="2">
      <t>ゼンシン</t>
    </rPh>
    <rPh sb="2" eb="4">
      <t>マスイ</t>
    </rPh>
    <rPh sb="4" eb="6">
      <t>ソウチ</t>
    </rPh>
    <rPh sb="7" eb="9">
      <t>ニシキ</t>
    </rPh>
    <phoneticPr fontId="1"/>
  </si>
  <si>
    <t>VARIAN社製放射線治療計画システム保守　二式</t>
    <rPh sb="6" eb="7">
      <t>シャ</t>
    </rPh>
    <rPh sb="7" eb="8">
      <t>セイ</t>
    </rPh>
    <rPh sb="8" eb="11">
      <t>ホウシャセン</t>
    </rPh>
    <rPh sb="11" eb="13">
      <t>チリョウ</t>
    </rPh>
    <rPh sb="13" eb="15">
      <t>ケイカク</t>
    </rPh>
    <rPh sb="19" eb="21">
      <t>ホシュ</t>
    </rPh>
    <rPh sb="22" eb="24">
      <t>ニシキ</t>
    </rPh>
    <phoneticPr fontId="1"/>
  </si>
  <si>
    <t>株式会社たけびし</t>
  </si>
  <si>
    <t>京都府京都市右京区西京極豆田町29</t>
  </si>
  <si>
    <t>内視鏡保守契約(フジフィルムメディカル製)</t>
    <rPh sb="0" eb="3">
      <t>ナイシキョウ</t>
    </rPh>
    <rPh sb="3" eb="5">
      <t>ホシュ</t>
    </rPh>
    <rPh sb="5" eb="7">
      <t>ケイヤク</t>
    </rPh>
    <rPh sb="19" eb="20">
      <t>セイ</t>
    </rPh>
    <phoneticPr fontId="1"/>
  </si>
  <si>
    <t>メラ遠心ポンプシステム保守契約</t>
    <rPh sb="2" eb="4">
      <t>エンシン</t>
    </rPh>
    <rPh sb="11" eb="13">
      <t>ホシュ</t>
    </rPh>
    <rPh sb="13" eb="15">
      <t>ケイヤク</t>
    </rPh>
    <phoneticPr fontId="1"/>
  </si>
  <si>
    <t>コラートBP3保守契約</t>
    <rPh sb="7" eb="9">
      <t>ホシュ</t>
    </rPh>
    <rPh sb="9" eb="11">
      <t>ケイヤク</t>
    </rPh>
    <phoneticPr fontId="1"/>
  </si>
  <si>
    <t>腹腔鏡内視鏡システムVPP契約</t>
    <rPh sb="0" eb="2">
      <t>フククウ</t>
    </rPh>
    <rPh sb="2" eb="3">
      <t>キョウ</t>
    </rPh>
    <rPh sb="3" eb="6">
      <t>ナイシキョウ</t>
    </rPh>
    <rPh sb="11" eb="13">
      <t>ケイヤク</t>
    </rPh>
    <phoneticPr fontId="1"/>
  </si>
  <si>
    <t>呼吸器内科内視鏡VPP契約</t>
    <rPh sb="0" eb="3">
      <t>コキュウキ</t>
    </rPh>
    <rPh sb="3" eb="5">
      <t>ナイカ</t>
    </rPh>
    <rPh sb="5" eb="8">
      <t>ナイシキョウ</t>
    </rPh>
    <rPh sb="11" eb="13">
      <t>ケイヤク</t>
    </rPh>
    <phoneticPr fontId="1"/>
  </si>
  <si>
    <t>２Ｆ地域医療研修セン   ター空調設備整備工事</t>
    <phoneticPr fontId="1"/>
  </si>
  <si>
    <t>和歌山県田辺市中万呂863</t>
    <phoneticPr fontId="1"/>
  </si>
  <si>
    <t>株式会社濱本組</t>
    <phoneticPr fontId="1"/>
  </si>
  <si>
    <t>体温管理システム　一式</t>
    <rPh sb="0" eb="2">
      <t>タイオン</t>
    </rPh>
    <rPh sb="2" eb="4">
      <t>カンリ</t>
    </rPh>
    <rPh sb="9" eb="11">
      <t>イッシキ</t>
    </rPh>
    <phoneticPr fontId="1"/>
  </si>
  <si>
    <t>株式会社大黒</t>
    <rPh sb="0" eb="4">
      <t>カブシキガイシャ</t>
    </rPh>
    <rPh sb="4" eb="6">
      <t>ダイコク</t>
    </rPh>
    <phoneticPr fontId="1"/>
  </si>
  <si>
    <t>アンギオ装置保守契約</t>
    <rPh sb="4" eb="6">
      <t>ソウチ</t>
    </rPh>
    <rPh sb="6" eb="8">
      <t>ホシュ</t>
    </rPh>
    <rPh sb="8" eb="10">
      <t>ケイヤク</t>
    </rPh>
    <phoneticPr fontId="1"/>
  </si>
  <si>
    <t>大動脈バルーンポンプ保守点検</t>
    <rPh sb="0" eb="3">
      <t>ダイドウミャク</t>
    </rPh>
    <rPh sb="10" eb="14">
      <t>ホシュテンケン</t>
    </rPh>
    <phoneticPr fontId="1"/>
  </si>
  <si>
    <t>1階救急外来空調機器更新整備工事</t>
    <phoneticPr fontId="1"/>
  </si>
  <si>
    <t>株式会社ウォーターライン</t>
    <phoneticPr fontId="1"/>
  </si>
  <si>
    <t>京都府京都市南区西九条東比永城町108番地の4</t>
    <phoneticPr fontId="1"/>
  </si>
  <si>
    <t>医薬品：イジュド点滴静注300mg購入契約</t>
    <rPh sb="0" eb="3">
      <t>イヤクヒン</t>
    </rPh>
    <rPh sb="8" eb="12">
      <t>テンテキジョウチュウ</t>
    </rPh>
    <rPh sb="17" eb="21">
      <t>コウニュウケイヤク</t>
    </rPh>
    <phoneticPr fontId="1"/>
  </si>
  <si>
    <t>受電設備（変圧器No.8、9）更新整備工事</t>
    <phoneticPr fontId="1"/>
  </si>
  <si>
    <t>病室カーテン（89室）交換作業　一式</t>
    <rPh sb="0" eb="2">
      <t>ビョウシツ</t>
    </rPh>
    <rPh sb="9" eb="10">
      <t>シツ</t>
    </rPh>
    <rPh sb="11" eb="13">
      <t>コウカン</t>
    </rPh>
    <rPh sb="13" eb="15">
      <t>サギョウ</t>
    </rPh>
    <rPh sb="16" eb="18">
      <t>イッシキ</t>
    </rPh>
    <phoneticPr fontId="1"/>
  </si>
  <si>
    <t>キングラン株式会社</t>
    <rPh sb="5" eb="9">
      <t>カブシキガイシャ</t>
    </rPh>
    <phoneticPr fontId="1"/>
  </si>
  <si>
    <t>東京都千代田区神田須田町1-10</t>
    <rPh sb="0" eb="3">
      <t>トウキョウト</t>
    </rPh>
    <rPh sb="3" eb="7">
      <t>チヨダク</t>
    </rPh>
    <rPh sb="7" eb="12">
      <t>カンダスダチョウ</t>
    </rPh>
    <phoneticPr fontId="1"/>
  </si>
  <si>
    <t>和歌山県和歌山市毛見２２８−６４</t>
    <phoneticPr fontId="1"/>
  </si>
  <si>
    <t>株式会社日本保缶工業所</t>
    <phoneticPr fontId="1"/>
  </si>
  <si>
    <t>熱源機器更新整備（蒸気ボイラー）工事</t>
    <phoneticPr fontId="1"/>
  </si>
  <si>
    <t>非常用発電設備保守点検業務（防災用C点検、保安用F点検）委託一式</t>
    <phoneticPr fontId="1"/>
  </si>
  <si>
    <t>大阪府豊中市利倉東1-6-20-105</t>
    <phoneticPr fontId="1"/>
  </si>
  <si>
    <t>山下商会</t>
    <phoneticPr fontId="1"/>
  </si>
  <si>
    <t>株式会社プライムツーワン</t>
  </si>
  <si>
    <t>北海道札幌市豊平区月寒東5条10丁目3番3号</t>
    <rPh sb="0" eb="3">
      <t>ホッカイドウ</t>
    </rPh>
    <phoneticPr fontId="1"/>
  </si>
  <si>
    <t>院内保育所における調理師</t>
    <phoneticPr fontId="1"/>
  </si>
  <si>
    <t>デジタルX線TVシステム(DREX-ZX80/P6)修理</t>
    <rPh sb="5" eb="6">
      <t>セン</t>
    </rPh>
    <rPh sb="26" eb="28">
      <t>シュウリ</t>
    </rPh>
    <phoneticPr fontId="0"/>
  </si>
  <si>
    <t>キヤノンメディカルシステムズ株式会社和歌山支店</t>
    <rPh sb="14" eb="18">
      <t>カブシキガイシャ</t>
    </rPh>
    <rPh sb="18" eb="21">
      <t>ワカヤマ</t>
    </rPh>
    <rPh sb="21" eb="23">
      <t>シテン</t>
    </rPh>
    <phoneticPr fontId="1"/>
  </si>
  <si>
    <t>和歌山県和歌山市福町37番地アズビル</t>
    <rPh sb="0" eb="4">
      <t>ワカヤマケン</t>
    </rPh>
    <rPh sb="4" eb="8">
      <t>ワカヤマシ</t>
    </rPh>
    <rPh sb="8" eb="10">
      <t>フクマチ</t>
    </rPh>
    <rPh sb="12" eb="14">
      <t>バンチ</t>
    </rPh>
    <phoneticPr fontId="1"/>
  </si>
  <si>
    <t>プラズマ滅菌装置　一式　外1件</t>
    <rPh sb="4" eb="8">
      <t>メッキンソウチ</t>
    </rPh>
    <rPh sb="9" eb="11">
      <t>イッシキ</t>
    </rPh>
    <rPh sb="12" eb="13">
      <t>ホカ</t>
    </rPh>
    <rPh sb="14" eb="15">
      <t>ケン</t>
    </rPh>
    <phoneticPr fontId="1"/>
  </si>
  <si>
    <t>排水ポンプ交換工事一式</t>
    <phoneticPr fontId="1"/>
  </si>
  <si>
    <t>エレベータ用主幹開閉器（№1～№4）取替工事（電気室ELVブレーカ更新工事）</t>
    <phoneticPr fontId="1"/>
  </si>
  <si>
    <t>無停電電源装置法定点検整備</t>
    <phoneticPr fontId="1"/>
  </si>
  <si>
    <t>東芝インフラテクノサービス株式会社</t>
    <phoneticPr fontId="1"/>
  </si>
  <si>
    <t>東京都新宿区西新宿6丁目24番1号 西新宿三井ビル 8階</t>
    <phoneticPr fontId="1"/>
  </si>
  <si>
    <t>ファンコイル吹出パネル断熱材更新作業</t>
    <phoneticPr fontId="1"/>
  </si>
  <si>
    <t>医用テレメータ(8人モニタリング仕様)　一式</t>
    <rPh sb="0" eb="2">
      <t>イヨウ</t>
    </rPh>
    <rPh sb="9" eb="10">
      <t>ニン</t>
    </rPh>
    <rPh sb="16" eb="18">
      <t>シヨウ</t>
    </rPh>
    <rPh sb="20" eb="22">
      <t>イッシキ</t>
    </rPh>
    <phoneticPr fontId="1"/>
  </si>
  <si>
    <t>日本光電株式会社　関西支社</t>
    <rPh sb="0" eb="8">
      <t>ニホンコウデンカブシキガイシャ</t>
    </rPh>
    <rPh sb="9" eb="13">
      <t>カンサイシシャ</t>
    </rPh>
    <phoneticPr fontId="1"/>
  </si>
  <si>
    <t>大阪府堺市北区金岡町3027-12</t>
    <rPh sb="0" eb="3">
      <t>オオサカフ</t>
    </rPh>
    <rPh sb="3" eb="5">
      <t>サカイシ</t>
    </rPh>
    <rPh sb="5" eb="7">
      <t>キタク</t>
    </rPh>
    <rPh sb="7" eb="10">
      <t>カナオカチョウ</t>
    </rPh>
    <phoneticPr fontId="1"/>
  </si>
  <si>
    <t>排気ファン6か所整備</t>
    <rPh sb="0" eb="2">
      <t>ハイキ</t>
    </rPh>
    <rPh sb="7" eb="8">
      <t>ショ</t>
    </rPh>
    <rPh sb="8" eb="10">
      <t>セイビ</t>
    </rPh>
    <phoneticPr fontId="1"/>
  </si>
  <si>
    <t>蒸気式回転乾燥機　乾燥容量30kg　一式</t>
    <rPh sb="0" eb="5">
      <t>ジョウキシキカイテン</t>
    </rPh>
    <rPh sb="5" eb="8">
      <t>カンソウキ</t>
    </rPh>
    <rPh sb="9" eb="13">
      <t>カンソウヨウリョウ</t>
    </rPh>
    <rPh sb="18" eb="20">
      <t>イッシキ</t>
    </rPh>
    <phoneticPr fontId="1"/>
  </si>
  <si>
    <t>国立病院機構事由別随意契約指針／契約審査委員会及び契約監視委員会審議基準18-4  組み込みソフトウェア等製造者の独自性（特許権）が認められる機器であり、他の業者に作業を行わせると作動品質面で医療安全上のリスクが見込まれるため。</t>
    <phoneticPr fontId="1"/>
  </si>
  <si>
    <t>多項目自動血球分析装置保守　一式　外2件</t>
    <rPh sb="0" eb="1">
      <t>オオ</t>
    </rPh>
    <rPh sb="1" eb="3">
      <t>コウモク</t>
    </rPh>
    <rPh sb="3" eb="5">
      <t>ジドウ</t>
    </rPh>
    <rPh sb="5" eb="7">
      <t>ケッキュウ</t>
    </rPh>
    <rPh sb="7" eb="9">
      <t>ブンセキ</t>
    </rPh>
    <rPh sb="9" eb="11">
      <t>ソウチ</t>
    </rPh>
    <rPh sb="11" eb="13">
      <t>ホシュ</t>
    </rPh>
    <rPh sb="14" eb="16">
      <t>イッシキ</t>
    </rPh>
    <rPh sb="17" eb="18">
      <t>ホカ</t>
    </rPh>
    <rPh sb="19" eb="20">
      <t>ケン</t>
    </rPh>
    <phoneticPr fontId="1"/>
  </si>
  <si>
    <t>全自動輸血測定装置保守　一式</t>
    <rPh sb="0" eb="3">
      <t>ゼンジドウ</t>
    </rPh>
    <rPh sb="3" eb="5">
      <t>ユケツ</t>
    </rPh>
    <rPh sb="5" eb="7">
      <t>ソクテイ</t>
    </rPh>
    <rPh sb="7" eb="9">
      <t>ソウチ</t>
    </rPh>
    <rPh sb="9" eb="11">
      <t>ホシュ</t>
    </rPh>
    <rPh sb="12" eb="14">
      <t>イッシキ</t>
    </rPh>
    <phoneticPr fontId="1"/>
  </si>
  <si>
    <t>全自動免疫検査測定装置保守　一式</t>
    <rPh sb="0" eb="3">
      <t>ゼンジドウ</t>
    </rPh>
    <rPh sb="3" eb="5">
      <t>メンエキ</t>
    </rPh>
    <rPh sb="5" eb="7">
      <t>ケンサ</t>
    </rPh>
    <rPh sb="7" eb="11">
      <t>ソクテイソウチ</t>
    </rPh>
    <rPh sb="11" eb="13">
      <t>ホシュ</t>
    </rPh>
    <rPh sb="14" eb="16">
      <t>イッシキ</t>
    </rPh>
    <phoneticPr fontId="1"/>
  </si>
  <si>
    <t>全自動免疫測定装置保守　一式　外1件</t>
    <rPh sb="0" eb="3">
      <t>ゼンジドウ</t>
    </rPh>
    <rPh sb="3" eb="5">
      <t>メンエキ</t>
    </rPh>
    <rPh sb="5" eb="7">
      <t>ソクテイ</t>
    </rPh>
    <rPh sb="7" eb="9">
      <t>ソウチ</t>
    </rPh>
    <rPh sb="9" eb="11">
      <t>ホシュ</t>
    </rPh>
    <rPh sb="12" eb="14">
      <t>イッシキ</t>
    </rPh>
    <rPh sb="15" eb="16">
      <t>ホカ</t>
    </rPh>
    <rPh sb="17" eb="18">
      <t>ケン</t>
    </rPh>
    <phoneticPr fontId="1"/>
  </si>
  <si>
    <t>MR造影剤注入装置　一式</t>
    <rPh sb="2" eb="9">
      <t>ゾウエイザイチュウニュウソウチ</t>
    </rPh>
    <rPh sb="10" eb="12">
      <t>イッシキ</t>
    </rPh>
    <phoneticPr fontId="1"/>
  </si>
  <si>
    <t>-</t>
    <phoneticPr fontId="1"/>
  </si>
  <si>
    <t>全自動血液ガス分析装置保守　一式</t>
    <rPh sb="0" eb="3">
      <t>ゼンジドウ</t>
    </rPh>
    <rPh sb="3" eb="5">
      <t>ケツエキ</t>
    </rPh>
    <rPh sb="7" eb="9">
      <t>ブンセキ</t>
    </rPh>
    <rPh sb="9" eb="11">
      <t>ソウチ</t>
    </rPh>
    <rPh sb="11" eb="13">
      <t>ホシュ</t>
    </rPh>
    <rPh sb="14" eb="16">
      <t>イッシキ</t>
    </rPh>
    <phoneticPr fontId="1"/>
  </si>
  <si>
    <t>ヤサーギルクリップ鉗子　(6本)</t>
    <rPh sb="9" eb="11">
      <t>カンシ</t>
    </rPh>
    <rPh sb="14" eb="15">
      <t>ポン</t>
    </rPh>
    <phoneticPr fontId="1"/>
  </si>
  <si>
    <t>CereLink　ICPモニター</t>
    <phoneticPr fontId="1"/>
  </si>
  <si>
    <t>大栄環境株式会社</t>
    <rPh sb="0" eb="8">
      <t>ダイエイカンキョウカブシキガイシャ</t>
    </rPh>
    <phoneticPr fontId="1"/>
  </si>
  <si>
    <t>大阪府和泉市テクノステージ二丁目3番28号</t>
    <rPh sb="0" eb="3">
      <t>オオサカフ</t>
    </rPh>
    <rPh sb="3" eb="6">
      <t>イズミシ</t>
    </rPh>
    <rPh sb="13" eb="14">
      <t>フタ</t>
    </rPh>
    <rPh sb="14" eb="16">
      <t>チョウメ</t>
    </rPh>
    <rPh sb="17" eb="18">
      <t>バン</t>
    </rPh>
    <rPh sb="20" eb="21">
      <t>ゴウ</t>
    </rPh>
    <phoneticPr fontId="1"/>
  </si>
  <si>
    <t>感染性・非感染性医療廃棄物収集・運搬及び処分業務委託</t>
    <rPh sb="24" eb="26">
      <t>イタク</t>
    </rPh>
    <phoneticPr fontId="1"/>
  </si>
  <si>
    <t>一般廃棄物収集・運搬及び処分業務委託</t>
    <rPh sb="0" eb="5">
      <t>イッパンハイキブツ</t>
    </rPh>
    <rPh sb="5" eb="7">
      <t>シュウシュウ</t>
    </rPh>
    <rPh sb="8" eb="10">
      <t>ウンパン</t>
    </rPh>
    <rPh sb="10" eb="11">
      <t>オヨ</t>
    </rPh>
    <rPh sb="12" eb="18">
      <t>ショブンギョウムイタク</t>
    </rPh>
    <phoneticPr fontId="1"/>
  </si>
  <si>
    <t>有限会社国辰商事</t>
    <rPh sb="0" eb="4">
      <t>ユウゲンガイシャ</t>
    </rPh>
    <rPh sb="4" eb="6">
      <t>コクタツ</t>
    </rPh>
    <rPh sb="6" eb="8">
      <t>ショウジ</t>
    </rPh>
    <phoneticPr fontId="1"/>
  </si>
  <si>
    <t>-</t>
    <phoneticPr fontId="1"/>
  </si>
  <si>
    <t>和歌山県田辺市下三栖1499-67</t>
    <phoneticPr fontId="1"/>
  </si>
  <si>
    <t>放射線治療計画支援ソフトウェア（自動コンツーリングプログラム）一式</t>
    <phoneticPr fontId="1"/>
  </si>
  <si>
    <t>放射線治療計画支援ソフトウェア（自動コンツーリングプログラム）　に係る７年間の保守業務委託</t>
    <phoneticPr fontId="1"/>
  </si>
  <si>
    <t>無影灯、術野カメラ及び手術室映像管理システム一式</t>
    <phoneticPr fontId="1"/>
  </si>
  <si>
    <t>システム生物顕微鏡　二式</t>
    <rPh sb="4" eb="9">
      <t>セイブツケンビキョウ</t>
    </rPh>
    <rPh sb="10" eb="12">
      <t>ニシキ</t>
    </rPh>
    <phoneticPr fontId="1"/>
  </si>
  <si>
    <t>南和歌山医療センターが使用する医薬品</t>
    <rPh sb="0" eb="6">
      <t>ミナミワカヤマイリョウ</t>
    </rPh>
    <rPh sb="11" eb="13">
      <t>シヨウ</t>
    </rPh>
    <rPh sb="15" eb="18">
      <t>イヤクヒン</t>
    </rPh>
    <phoneticPr fontId="1"/>
  </si>
  <si>
    <t>アルフレッサ株式会社　田辺支店</t>
    <rPh sb="6" eb="10">
      <t>カブシキガイシャ</t>
    </rPh>
    <rPh sb="11" eb="15">
      <t>タナベシテン</t>
    </rPh>
    <phoneticPr fontId="1"/>
  </si>
  <si>
    <t>和歌山県田辺市新万26番17号</t>
    <rPh sb="0" eb="4">
      <t>ワカヤマケン</t>
    </rPh>
    <rPh sb="11" eb="12">
      <t>バン</t>
    </rPh>
    <rPh sb="14" eb="15">
      <t>ゴウ</t>
    </rPh>
    <phoneticPr fontId="3"/>
  </si>
  <si>
    <t>株式会社スズケン　田辺支店</t>
    <rPh sb="0" eb="4">
      <t>カブシキガイシャ</t>
    </rPh>
    <rPh sb="9" eb="13">
      <t>タナベシテン</t>
    </rPh>
    <phoneticPr fontId="1"/>
  </si>
  <si>
    <t>和歌山県田辺市新庄町96番地の2</t>
    <rPh sb="0" eb="4">
      <t>ワカヤマケン</t>
    </rPh>
    <rPh sb="4" eb="7">
      <t>タナベシ</t>
    </rPh>
    <rPh sb="7" eb="10">
      <t>シンジョウチョウ</t>
    </rPh>
    <rPh sb="12" eb="14">
      <t>バンチ</t>
    </rPh>
    <phoneticPr fontId="1"/>
  </si>
  <si>
    <t>株式会社メディセオ　田辺支店</t>
    <rPh sb="0" eb="4">
      <t>カブシキガイシャ</t>
    </rPh>
    <rPh sb="10" eb="14">
      <t>タナベシテン</t>
    </rPh>
    <phoneticPr fontId="1"/>
  </si>
  <si>
    <t>和歌山県田辺市稲成町上山田444</t>
    <rPh sb="10" eb="13">
      <t>カミヤマダ</t>
    </rPh>
    <phoneticPr fontId="1"/>
  </si>
  <si>
    <t>和歌山県和歌山市栗栖352-1</t>
    <rPh sb="0" eb="4">
      <t>ワカヤマケン</t>
    </rPh>
    <rPh sb="4" eb="8">
      <t>ワカヤマシ</t>
    </rPh>
    <rPh sb="8" eb="9">
      <t>クリ</t>
    </rPh>
    <rPh sb="9" eb="10">
      <t>ス</t>
    </rPh>
    <phoneticPr fontId="19"/>
  </si>
  <si>
    <t>東邦薬品株式会社　和歌山営業所</t>
    <rPh sb="0" eb="2">
      <t>トウホウ</t>
    </rPh>
    <rPh sb="2" eb="4">
      <t>ヤクヒン</t>
    </rPh>
    <rPh sb="4" eb="8">
      <t>カブシキガイシャ</t>
    </rPh>
    <rPh sb="9" eb="15">
      <t>ワカヤマエイギョウショ</t>
    </rPh>
    <phoneticPr fontId="1"/>
  </si>
  <si>
    <t>エスティマHV(公用車)再々々リース</t>
    <rPh sb="8" eb="11">
      <t>コウヨウシャ</t>
    </rPh>
    <rPh sb="12" eb="14">
      <t>サイサイ</t>
    </rPh>
    <phoneticPr fontId="1"/>
  </si>
  <si>
    <t>株式会社トヨタレンタリース和歌山</t>
    <rPh sb="0" eb="4">
      <t>カブシキカイシャ</t>
    </rPh>
    <rPh sb="13" eb="16">
      <t>ワカヤマ</t>
    </rPh>
    <phoneticPr fontId="1"/>
  </si>
  <si>
    <t>和歌山県和歌山市餌差町1丁目31番地</t>
    <rPh sb="0" eb="4">
      <t>ワカヤマケン</t>
    </rPh>
    <rPh sb="4" eb="8">
      <t>ワカヤマシ</t>
    </rPh>
    <rPh sb="8" eb="9">
      <t>エサ</t>
    </rPh>
    <rPh sb="9" eb="10">
      <t>サ</t>
    </rPh>
    <rPh sb="10" eb="11">
      <t>マチ</t>
    </rPh>
    <rPh sb="12" eb="14">
      <t>チョウメ</t>
    </rPh>
    <rPh sb="16" eb="18">
      <t>バンチ</t>
    </rPh>
    <phoneticPr fontId="1"/>
  </si>
  <si>
    <t>国立病院機構事由別随意契約指針／契約審査委員会及び契約監視委員会審議基準18-10　費用対効果を検証の結果、機器の更新よりも安価な再リースとしたことにより、履行可能な業者が現行業者に限られるため。</t>
    <phoneticPr fontId="1"/>
  </si>
  <si>
    <t>-</t>
    <phoneticPr fontId="1"/>
  </si>
  <si>
    <t>超音波手術器　一式</t>
    <rPh sb="0" eb="3">
      <t>チョウオンパ</t>
    </rPh>
    <rPh sb="3" eb="6">
      <t>シュジュツキ</t>
    </rPh>
    <rPh sb="7" eb="9">
      <t>イッシキ</t>
    </rPh>
    <phoneticPr fontId="1"/>
  </si>
  <si>
    <t>国立病院機構事由別随意契約指針／契約審査委員会及び契約監視委員会審議基準　14-3　不落不調による随意契約</t>
    <phoneticPr fontId="1"/>
  </si>
  <si>
    <t>給食室プレハブ冷蔵庫冷却塔（クーリングタワー）更新整備工事</t>
    <phoneticPr fontId="1"/>
  </si>
  <si>
    <t>OP室冷水ポンプ、冷却水ポンプ更新整備工事</t>
    <phoneticPr fontId="1"/>
  </si>
  <si>
    <t>院内保育所運営業務委託一式</t>
    <phoneticPr fontId="1"/>
  </si>
  <si>
    <t>株式会社プライムツーワン</t>
    <phoneticPr fontId="1"/>
  </si>
  <si>
    <t>公募型企画競争</t>
    <phoneticPr fontId="1"/>
  </si>
  <si>
    <t>-</t>
    <phoneticPr fontId="1"/>
  </si>
  <si>
    <t>北海道札幌市豊平区月寒東５条１０丁目３－３</t>
    <rPh sb="0" eb="3">
      <t>ホッカイドウ</t>
    </rPh>
    <phoneticPr fontId="1"/>
  </si>
  <si>
    <t>採血業務支援システム　一式</t>
    <rPh sb="0" eb="6">
      <t>サイケツギョウムシエン</t>
    </rPh>
    <rPh sb="11" eb="13">
      <t>イッシキ</t>
    </rPh>
    <phoneticPr fontId="1"/>
  </si>
  <si>
    <t>一般競争入札</t>
    <phoneticPr fontId="1"/>
  </si>
  <si>
    <t>血圧脈波検査装置　一式　外4件</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</si>
</sst>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0" x14ac:knownFonts="1">
    <font>
      <sz val="11"/>
      <color theme="1"/>
      <name val="ＭＳ Ｐ明朝"/>
      <family val="2"/>
      <charset val="128"/>
      <scheme val="minor"/>
    </font>
    <font>
      <sz val="6"/>
      <name val="ＭＳ Ｐ明朝"/>
      <family val="2"/>
      <charset val="128"/>
      <scheme val="minor"/>
    </font>
    <font>
      <sz val="9"/>
      <color indexed="17"/>
      <name val="メイリオ"/>
      <family val="3"/>
      <charset val="128"/>
    </font>
    <font>
      <sz val="11"/>
      <color theme="1"/>
      <name val="ＭＳ Ｐ明朝"/>
      <family val="2"/>
      <charset val="128"/>
      <scheme val="minor"/>
    </font>
    <font>
      <sz val="11"/>
      <name val="ＭＳ 明朝"/>
      <family val="1"/>
      <charset val="128"/>
    </font>
    <font>
      <sz val="11"/>
      <name val="ＭＳ Ｐゴシック"/>
      <family val="3"/>
      <charset val="128"/>
    </font>
    <font>
      <sz val="11"/>
      <color theme="1"/>
      <name val="ＭＳ Ｐ明朝"/>
      <family val="2"/>
      <scheme val="minor"/>
    </font>
    <font>
      <sz val="10"/>
      <color theme="1"/>
      <name val="ＭＳ Ｐゴシック"/>
      <family val="3"/>
      <charset val="128"/>
      <scheme val="major"/>
    </font>
    <font>
      <sz val="8"/>
      <color theme="1"/>
      <name val="ＭＳ Ｐゴシック"/>
      <family val="3"/>
      <charset val="128"/>
      <scheme val="major"/>
    </font>
    <font>
      <sz val="6"/>
      <color theme="1"/>
      <name val="ＭＳ Ｐゴシック"/>
      <family val="3"/>
      <charset val="128"/>
      <scheme val="major"/>
    </font>
    <font>
      <sz val="14"/>
      <color theme="1"/>
      <name val="ＭＳ Ｐゴシック"/>
      <family val="3"/>
      <charset val="128"/>
      <scheme val="major"/>
    </font>
    <font>
      <sz val="10"/>
      <name val="ＭＳ Ｐゴシック"/>
      <family val="3"/>
      <charset val="128"/>
      <scheme val="major"/>
    </font>
    <font>
      <sz val="6"/>
      <name val="ＭＳ Ｐゴシック"/>
      <family val="3"/>
      <charset val="128"/>
      <scheme val="major"/>
    </font>
    <font>
      <sz val="10"/>
      <color theme="1"/>
      <name val="ＭＳ 明朝"/>
      <family val="1"/>
      <charset val="128"/>
    </font>
    <font>
      <sz val="10.5"/>
      <color theme="1"/>
      <name val="ＭＳ 明朝"/>
      <family val="1"/>
      <charset val="128"/>
    </font>
    <font>
      <sz val="10.5"/>
      <color theme="1"/>
      <name val="Century"/>
      <family val="1"/>
    </font>
    <font>
      <sz val="8"/>
      <name val="ＭＳ Ｐゴシック"/>
      <family val="3"/>
      <charset val="128"/>
      <scheme val="major"/>
    </font>
    <font>
      <sz val="5"/>
      <name val="ＭＳ Ｐゴシック"/>
      <family val="3"/>
      <charset val="128"/>
      <scheme val="major"/>
    </font>
    <font>
      <sz val="5"/>
      <color theme="1"/>
      <name val="ＭＳ Ｐゴシック"/>
      <family val="3"/>
      <charset val="128"/>
      <scheme val="major"/>
    </font>
    <font>
      <sz val="18"/>
      <color theme="3"/>
      <name val="ＭＳ Ｐゴシック"/>
      <family val="2"/>
      <charset val="128"/>
      <scheme val="major"/>
    </font>
  </fonts>
  <fills count="4">
    <fill>
      <patternFill patternType="none"/>
    </fill>
    <fill>
      <patternFill patternType="gray125"/>
    </fill>
    <fill>
      <patternFill patternType="solid">
        <fgColor indexed="42"/>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28">
    <xf numFmtId="0" fontId="0" fillId="0" borderId="0">
      <alignment vertical="center"/>
    </xf>
    <xf numFmtId="0" fontId="2" fillId="2" borderId="0" applyNumberFormat="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6" fillId="0" borderId="0"/>
    <xf numFmtId="0" fontId="3" fillId="0" borderId="0">
      <alignment vertical="center"/>
    </xf>
    <xf numFmtId="0" fontId="4" fillId="0" borderId="0"/>
    <xf numFmtId="0" fontId="3" fillId="0" borderId="0">
      <alignment vertical="center"/>
    </xf>
    <xf numFmtId="0" fontId="4" fillId="0" borderId="0"/>
    <xf numFmtId="0" fontId="5" fillId="0" borderId="0">
      <alignment vertical="center"/>
    </xf>
    <xf numFmtId="0" fontId="4" fillId="0" borderId="0"/>
    <xf numFmtId="0" fontId="4" fillId="0" borderId="0"/>
    <xf numFmtId="0" fontId="3" fillId="0" borderId="0">
      <alignment vertical="center"/>
    </xf>
    <xf numFmtId="0" fontId="5" fillId="0" borderId="0"/>
    <xf numFmtId="0" fontId="5" fillId="0" borderId="0"/>
    <xf numFmtId="0" fontId="5" fillId="0" borderId="0">
      <alignment vertical="center"/>
    </xf>
    <xf numFmtId="0" fontId="4" fillId="0" borderId="0"/>
    <xf numFmtId="0" fontId="5" fillId="0" borderId="0"/>
    <xf numFmtId="0" fontId="5" fillId="0" borderId="0">
      <alignment vertical="center"/>
    </xf>
    <xf numFmtId="0" fontId="4" fillId="0" borderId="0"/>
    <xf numFmtId="0" fontId="5" fillId="0" borderId="0"/>
    <xf numFmtId="0" fontId="4" fillId="0" borderId="0"/>
    <xf numFmtId="0" fontId="5" fillId="0" borderId="0"/>
    <xf numFmtId="38" fontId="3" fillId="0" borderId="0" applyFont="0" applyFill="0" applyBorder="0" applyAlignment="0" applyProtection="0">
      <alignment vertical="center"/>
    </xf>
  </cellStyleXfs>
  <cellXfs count="220">
    <xf numFmtId="0" fontId="0" fillId="0" borderId="0" xfId="0">
      <alignment vertical="center"/>
    </xf>
    <xf numFmtId="0" fontId="7" fillId="0" borderId="0" xfId="0" applyFont="1">
      <alignment vertical="center"/>
    </xf>
    <xf numFmtId="0" fontId="7" fillId="0" borderId="5" xfId="0" applyFont="1" applyBorder="1" applyAlignment="1">
      <alignment vertical="center" wrapText="1" shrinkToFit="1"/>
    </xf>
    <xf numFmtId="0" fontId="7" fillId="0" borderId="6" xfId="0" applyFont="1" applyBorder="1" applyAlignment="1">
      <alignment vertical="center" wrapText="1"/>
    </xf>
    <xf numFmtId="0" fontId="7" fillId="0" borderId="2" xfId="0" applyFont="1" applyBorder="1" applyAlignment="1">
      <alignment vertical="center" wrapText="1"/>
    </xf>
    <xf numFmtId="0" fontId="7" fillId="0" borderId="0" xfId="0" applyFont="1" applyAlignment="1">
      <alignment vertical="center" shrinkToFit="1"/>
    </xf>
    <xf numFmtId="0" fontId="7" fillId="0" borderId="10" xfId="0" applyFont="1" applyBorder="1" applyAlignment="1">
      <alignment vertical="center" shrinkToFit="1"/>
    </xf>
    <xf numFmtId="0" fontId="7" fillId="0" borderId="11" xfId="0" applyFont="1" applyBorder="1" applyAlignment="1">
      <alignment vertical="center" shrinkToFit="1"/>
    </xf>
    <xf numFmtId="0" fontId="7" fillId="0" borderId="5" xfId="0" applyFont="1" applyBorder="1" applyAlignment="1">
      <alignment vertical="center" shrinkToFit="1"/>
    </xf>
    <xf numFmtId="0" fontId="7" fillId="0" borderId="2" xfId="0" applyFont="1" applyBorder="1" applyAlignment="1">
      <alignment vertical="center" shrinkToFit="1"/>
    </xf>
    <xf numFmtId="0" fontId="7" fillId="0" borderId="6" xfId="0" applyFont="1" applyBorder="1" applyAlignment="1">
      <alignment vertical="center" shrinkToFit="1"/>
    </xf>
    <xf numFmtId="0" fontId="8" fillId="0" borderId="6" xfId="0" applyFont="1" applyBorder="1" applyAlignment="1">
      <alignment vertical="center" shrinkToFit="1"/>
    </xf>
    <xf numFmtId="0" fontId="7" fillId="0" borderId="9" xfId="0" applyFont="1" applyBorder="1" applyAlignment="1">
      <alignment vertical="center" shrinkToFit="1"/>
    </xf>
    <xf numFmtId="0" fontId="13" fillId="0" borderId="12" xfId="0" applyFont="1" applyBorder="1" applyAlignment="1">
      <alignment vertical="center" shrinkToFit="1"/>
    </xf>
    <xf numFmtId="0" fontId="7" fillId="0" borderId="5" xfId="0" applyFont="1" applyBorder="1" applyAlignment="1">
      <alignment vertical="center" wrapText="1"/>
    </xf>
    <xf numFmtId="0" fontId="11" fillId="0" borderId="6" xfId="0" applyFont="1" applyBorder="1" applyAlignment="1">
      <alignment vertical="center" wrapText="1"/>
    </xf>
    <xf numFmtId="0" fontId="14" fillId="0" borderId="0" xfId="0" applyFont="1" applyAlignment="1">
      <alignment vertical="center" shrinkToFit="1"/>
    </xf>
    <xf numFmtId="0" fontId="11" fillId="0" borderId="5" xfId="0" applyFont="1" applyBorder="1" applyAlignment="1">
      <alignment vertical="center" shrinkToFit="1"/>
    </xf>
    <xf numFmtId="0" fontId="11" fillId="0" borderId="2" xfId="0" applyFont="1" applyBorder="1" applyAlignment="1">
      <alignment vertical="center" shrinkToFit="1"/>
    </xf>
    <xf numFmtId="0" fontId="11" fillId="0" borderId="5" xfId="0" applyFont="1" applyBorder="1" applyAlignment="1">
      <alignment vertical="center" wrapText="1"/>
    </xf>
    <xf numFmtId="0" fontId="11" fillId="0" borderId="2" xfId="0" applyFont="1" applyBorder="1" applyAlignment="1">
      <alignment vertical="center" wrapText="1"/>
    </xf>
    <xf numFmtId="0" fontId="7" fillId="0" borderId="0" xfId="0" applyFont="1" applyAlignment="1">
      <alignment horizontal="left" vertical="center"/>
    </xf>
    <xf numFmtId="0" fontId="7" fillId="0" borderId="8" xfId="0" applyFont="1" applyBorder="1">
      <alignment vertical="center"/>
    </xf>
    <xf numFmtId="0" fontId="7" fillId="0" borderId="7" xfId="0" applyFont="1" applyBorder="1">
      <alignment vertical="center"/>
    </xf>
    <xf numFmtId="0" fontId="7" fillId="0" borderId="7" xfId="0" applyFont="1" applyBorder="1" applyAlignment="1">
      <alignment vertical="center" wrapText="1"/>
    </xf>
    <xf numFmtId="0" fontId="8" fillId="0" borderId="5" xfId="0" applyFont="1" applyBorder="1" applyAlignment="1">
      <alignment vertical="center" wrapText="1"/>
    </xf>
    <xf numFmtId="0" fontId="11" fillId="0" borderId="8" xfId="0" applyFont="1" applyBorder="1">
      <alignment vertical="center"/>
    </xf>
    <xf numFmtId="0" fontId="7" fillId="0" borderId="8" xfId="0" applyFont="1" applyBorder="1" applyAlignment="1">
      <alignment vertical="center" wrapText="1"/>
    </xf>
    <xf numFmtId="0" fontId="10" fillId="0" borderId="0" xfId="0" applyFont="1" applyAlignment="1">
      <alignment horizontal="left" vertical="center"/>
    </xf>
    <xf numFmtId="176" fontId="7" fillId="0" borderId="0" xfId="0" applyNumberFormat="1" applyFont="1" applyAlignment="1">
      <alignment horizontal="center" vertical="center"/>
    </xf>
    <xf numFmtId="38" fontId="7" fillId="0" borderId="0" xfId="27" applyFont="1" applyFill="1" applyAlignment="1">
      <alignment horizontal="center" vertical="center"/>
    </xf>
    <xf numFmtId="38" fontId="7" fillId="0" borderId="0" xfId="27" applyFont="1" applyFill="1" applyAlignment="1">
      <alignment horizontal="right" vertical="center"/>
    </xf>
    <xf numFmtId="0" fontId="10" fillId="0" borderId="0" xfId="0" applyFont="1">
      <alignment vertical="center"/>
    </xf>
    <xf numFmtId="176" fontId="7" fillId="0" borderId="0" xfId="0" applyNumberFormat="1" applyFont="1">
      <alignment vertical="center"/>
    </xf>
    <xf numFmtId="38" fontId="7" fillId="0" borderId="0" xfId="27" applyFont="1" applyFill="1" applyAlignment="1">
      <alignment vertical="center"/>
    </xf>
    <xf numFmtId="0" fontId="11" fillId="0" borderId="0" xfId="0" applyFont="1">
      <alignment vertical="center"/>
    </xf>
    <xf numFmtId="0" fontId="7" fillId="0" borderId="0" xfId="0" applyFont="1" applyAlignment="1">
      <alignment horizontal="center" vertical="center"/>
    </xf>
    <xf numFmtId="0" fontId="7" fillId="0" borderId="0" xfId="0" applyFont="1" applyAlignment="1">
      <alignment horizontal="left" vertical="center" wrapText="1" shrinkToFit="1"/>
    </xf>
    <xf numFmtId="0" fontId="16" fillId="0" borderId="0" xfId="0" applyFont="1" applyAlignment="1">
      <alignment horizontal="left" vertical="center" wrapText="1"/>
    </xf>
    <xf numFmtId="58" fontId="7" fillId="0" borderId="0" xfId="0" applyNumberFormat="1" applyFont="1" applyAlignment="1">
      <alignment horizontal="center" vertical="center"/>
    </xf>
    <xf numFmtId="0" fontId="7" fillId="0" borderId="0" xfId="0" applyFont="1" applyAlignment="1">
      <alignment vertical="center" wrapText="1"/>
    </xf>
    <xf numFmtId="0" fontId="9" fillId="0" borderId="0" xfId="0" applyFont="1" applyAlignment="1">
      <alignment horizontal="left" vertical="center" wrapText="1" shrinkToFit="1"/>
    </xf>
    <xf numFmtId="38" fontId="7" fillId="0" borderId="0" xfId="27" applyFont="1" applyFill="1" applyBorder="1" applyAlignment="1">
      <alignment horizontal="right"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2" xfId="0" applyFont="1" applyBorder="1" applyAlignment="1">
      <alignment horizontal="left" vertical="center" wrapText="1"/>
    </xf>
    <xf numFmtId="0" fontId="7" fillId="0" borderId="3" xfId="0" applyFont="1" applyBorder="1" applyAlignment="1">
      <alignment horizontal="center" vertical="center" wrapText="1"/>
    </xf>
    <xf numFmtId="0" fontId="11" fillId="0" borderId="5" xfId="0" applyFont="1" applyBorder="1">
      <alignment vertical="center"/>
    </xf>
    <xf numFmtId="0" fontId="11" fillId="0" borderId="2" xfId="0" applyFont="1" applyBorder="1">
      <alignment vertical="center"/>
    </xf>
    <xf numFmtId="0" fontId="11" fillId="0" borderId="2" xfId="0" applyFont="1" applyBorder="1" applyAlignment="1">
      <alignment horizontal="center" vertical="center"/>
    </xf>
    <xf numFmtId="0" fontId="7" fillId="0" borderId="5" xfId="0" applyFont="1" applyBorder="1" applyAlignment="1">
      <alignment horizontal="left" vertical="center"/>
    </xf>
    <xf numFmtId="0" fontId="7" fillId="0" borderId="5" xfId="0" applyFont="1" applyBorder="1">
      <alignment vertical="center"/>
    </xf>
    <xf numFmtId="0" fontId="7" fillId="0" borderId="2" xfId="0" applyFont="1" applyBorder="1">
      <alignment vertical="center"/>
    </xf>
    <xf numFmtId="0" fontId="7" fillId="0" borderId="6" xfId="0" applyFont="1" applyBorder="1" applyAlignment="1">
      <alignment horizontal="center" vertical="center"/>
    </xf>
    <xf numFmtId="0" fontId="7" fillId="0" borderId="6" xfId="0" applyFont="1" applyBorder="1" applyAlignment="1">
      <alignment horizontal="left" vertical="center" shrinkToFit="1"/>
    </xf>
    <xf numFmtId="0" fontId="7" fillId="3" borderId="6" xfId="0" applyFont="1" applyFill="1" applyBorder="1" applyAlignment="1">
      <alignment vertical="center" wrapText="1"/>
    </xf>
    <xf numFmtId="0" fontId="7" fillId="3" borderId="0" xfId="0" applyFont="1" applyFill="1">
      <alignment vertical="center"/>
    </xf>
    <xf numFmtId="0" fontId="7" fillId="3" borderId="2" xfId="0" applyFont="1" applyFill="1" applyBorder="1" applyAlignment="1">
      <alignment vertical="center" wrapText="1"/>
    </xf>
    <xf numFmtId="0" fontId="7" fillId="3" borderId="2" xfId="0" applyFont="1" applyFill="1" applyBorder="1" applyAlignment="1">
      <alignment horizontal="center" vertical="center"/>
    </xf>
    <xf numFmtId="0" fontId="7" fillId="3" borderId="8" xfId="0" applyFont="1" applyFill="1" applyBorder="1">
      <alignment vertical="center"/>
    </xf>
    <xf numFmtId="0" fontId="11" fillId="3" borderId="2" xfId="0" applyFont="1" applyFill="1" applyBorder="1" applyAlignment="1">
      <alignment vertical="center" shrinkToFi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8" fillId="0" borderId="6" xfId="0" applyFont="1" applyBorder="1" applyAlignment="1">
      <alignment horizontal="left" vertical="center" wrapText="1"/>
    </xf>
    <xf numFmtId="0" fontId="8" fillId="0" borderId="2" xfId="0" applyFont="1" applyBorder="1" applyAlignment="1">
      <alignment horizontal="left" vertical="center" wrapText="1"/>
    </xf>
    <xf numFmtId="176" fontId="7" fillId="0" borderId="6" xfId="0" applyNumberFormat="1" applyFont="1" applyBorder="1" applyAlignment="1">
      <alignment horizontal="center" vertical="center"/>
    </xf>
    <xf numFmtId="176" fontId="7" fillId="0" borderId="2" xfId="0" applyNumberFormat="1" applyFont="1" applyBorder="1" applyAlignment="1">
      <alignment horizontal="center" vertical="center"/>
    </xf>
    <xf numFmtId="38" fontId="7" fillId="0" borderId="6" xfId="27" applyFont="1" applyFill="1" applyBorder="1" applyAlignment="1">
      <alignment horizontal="left" vertical="center" wrapText="1"/>
    </xf>
    <xf numFmtId="38" fontId="7" fillId="0" borderId="2" xfId="27" applyFont="1" applyFill="1" applyBorder="1" applyAlignment="1">
      <alignment horizontal="left" vertical="center" wrapText="1"/>
    </xf>
    <xf numFmtId="38" fontId="7" fillId="0" borderId="6" xfId="27" applyFont="1" applyFill="1" applyBorder="1" applyAlignment="1">
      <alignment horizontal="center" vertical="center"/>
    </xf>
    <xf numFmtId="38" fontId="7" fillId="0" borderId="2" xfId="27" applyFont="1" applyFill="1" applyBorder="1" applyAlignment="1">
      <alignment horizontal="center" vertical="center"/>
    </xf>
    <xf numFmtId="38" fontId="7" fillId="0" borderId="6" xfId="27" applyFont="1" applyFill="1" applyBorder="1" applyAlignment="1">
      <alignment horizontal="right" vertical="center"/>
    </xf>
    <xf numFmtId="38" fontId="7" fillId="0" borderId="2" xfId="27" applyFont="1" applyFill="1" applyBorder="1" applyAlignment="1">
      <alignment horizontal="right"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38" fontId="7" fillId="0" borderId="1" xfId="27" applyFont="1" applyFill="1" applyBorder="1" applyAlignment="1">
      <alignment horizontal="center" vertical="center" wrapText="1"/>
    </xf>
    <xf numFmtId="38" fontId="7" fillId="0" borderId="3" xfId="27" applyFont="1" applyFill="1" applyBorder="1" applyAlignment="1">
      <alignment horizontal="center" vertical="center" wrapText="1"/>
    </xf>
    <xf numFmtId="176" fontId="7" fillId="0" borderId="1"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5" xfId="0" applyFont="1" applyBorder="1" applyAlignment="1">
      <alignment horizontal="left" vertical="center" wrapText="1"/>
    </xf>
    <xf numFmtId="176" fontId="7" fillId="0" borderId="5" xfId="0" applyNumberFormat="1" applyFont="1" applyBorder="1" applyAlignment="1">
      <alignment horizontal="center" vertical="center"/>
    </xf>
    <xf numFmtId="0" fontId="11" fillId="0" borderId="5" xfId="0" applyFont="1" applyBorder="1">
      <alignment vertical="center"/>
    </xf>
    <xf numFmtId="0" fontId="11" fillId="0" borderId="2" xfId="0" applyFont="1" applyBorder="1">
      <alignment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38" fontId="7" fillId="0" borderId="8" xfId="27" applyFont="1" applyFill="1" applyBorder="1" applyAlignment="1">
      <alignment horizontal="right" vertical="center"/>
    </xf>
    <xf numFmtId="38" fontId="7" fillId="0" borderId="7" xfId="27" applyFont="1" applyFill="1" applyBorder="1" applyAlignment="1">
      <alignment horizontal="right" vertical="center"/>
    </xf>
    <xf numFmtId="38" fontId="7" fillId="0" borderId="1" xfId="27" applyFont="1" applyFill="1" applyBorder="1" applyAlignment="1">
      <alignment vertical="center"/>
    </xf>
    <xf numFmtId="38" fontId="7" fillId="0" borderId="1" xfId="27" applyFont="1" applyFill="1" applyBorder="1" applyAlignment="1">
      <alignment horizontal="center" vertical="center"/>
    </xf>
    <xf numFmtId="0" fontId="7" fillId="0" borderId="1" xfId="0" applyFont="1" applyBorder="1">
      <alignment vertical="center"/>
    </xf>
    <xf numFmtId="0" fontId="16" fillId="0" borderId="5" xfId="0" applyFont="1" applyBorder="1" applyAlignment="1">
      <alignment horizontal="left" vertical="center" wrapText="1"/>
    </xf>
    <xf numFmtId="0" fontId="16" fillId="0" borderId="2" xfId="0" applyFont="1" applyBorder="1" applyAlignment="1">
      <alignment horizontal="left" vertical="center" wrapText="1"/>
    </xf>
    <xf numFmtId="0" fontId="7" fillId="0" borderId="1" xfId="0" applyFont="1" applyBorder="1" applyAlignment="1">
      <alignment horizontal="left" vertical="center"/>
    </xf>
    <xf numFmtId="38" fontId="11" fillId="0" borderId="8" xfId="27" applyFont="1" applyFill="1" applyBorder="1" applyAlignment="1">
      <alignment horizontal="right" vertical="center"/>
    </xf>
    <xf numFmtId="38" fontId="11" fillId="0" borderId="7" xfId="27" applyFont="1" applyFill="1" applyBorder="1" applyAlignment="1">
      <alignment horizontal="right" vertical="center"/>
    </xf>
    <xf numFmtId="0" fontId="11" fillId="0" borderId="1" xfId="0" applyFont="1" applyBorder="1">
      <alignment vertical="center"/>
    </xf>
    <xf numFmtId="176" fontId="11" fillId="0" borderId="5" xfId="0" applyNumberFormat="1" applyFont="1" applyBorder="1" applyAlignment="1">
      <alignment horizontal="center" vertical="center"/>
    </xf>
    <xf numFmtId="176" fontId="11" fillId="0" borderId="2" xfId="0" applyNumberFormat="1" applyFont="1" applyBorder="1" applyAlignment="1">
      <alignment horizontal="center" vertical="center"/>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38" fontId="7" fillId="0" borderId="5" xfId="27" applyFont="1" applyFill="1" applyBorder="1" applyAlignment="1">
      <alignment horizontal="center" vertical="center"/>
    </xf>
    <xf numFmtId="38" fontId="7" fillId="0" borderId="5" xfId="27" applyFont="1" applyFill="1" applyBorder="1" applyAlignment="1">
      <alignment horizontal="right" vertical="center"/>
    </xf>
    <xf numFmtId="0" fontId="8" fillId="0" borderId="5" xfId="0" applyFont="1" applyBorder="1" applyAlignment="1">
      <alignment horizontal="left" vertical="center" wrapText="1"/>
    </xf>
    <xf numFmtId="0" fontId="7" fillId="0" borderId="5" xfId="0" applyFont="1" applyBorder="1" applyAlignment="1">
      <alignment horizontal="left" vertical="center"/>
    </xf>
    <xf numFmtId="0" fontId="7" fillId="0" borderId="2" xfId="0" applyFont="1" applyBorder="1" applyAlignment="1">
      <alignment horizontal="left" vertical="center"/>
    </xf>
    <xf numFmtId="38" fontId="7" fillId="0" borderId="5" xfId="27" applyFont="1" applyFill="1" applyBorder="1" applyAlignment="1">
      <alignment vertical="center"/>
    </xf>
    <xf numFmtId="38" fontId="7" fillId="0" borderId="2" xfId="27" applyFont="1" applyFill="1" applyBorder="1" applyAlignment="1">
      <alignment vertical="center"/>
    </xf>
    <xf numFmtId="0" fontId="7" fillId="0" borderId="8" xfId="0" applyFont="1" applyBorder="1" applyAlignment="1">
      <alignment horizontal="left" vertical="center"/>
    </xf>
    <xf numFmtId="0" fontId="7" fillId="0" borderId="7" xfId="0" applyFont="1" applyBorder="1" applyAlignment="1">
      <alignment horizontal="left" vertical="center"/>
    </xf>
    <xf numFmtId="38" fontId="7" fillId="0" borderId="6" xfId="27" applyFont="1" applyFill="1" applyBorder="1" applyAlignment="1">
      <alignment vertical="center" wrapText="1"/>
    </xf>
    <xf numFmtId="38" fontId="7" fillId="0" borderId="2" xfId="27" applyFont="1" applyFill="1" applyBorder="1" applyAlignment="1">
      <alignment vertical="center" wrapText="1"/>
    </xf>
    <xf numFmtId="38" fontId="7" fillId="0" borderId="6" xfId="27" applyFont="1" applyFill="1" applyBorder="1" applyAlignment="1">
      <alignment vertical="center"/>
    </xf>
    <xf numFmtId="176" fontId="7" fillId="0" borderId="8" xfId="0" applyNumberFormat="1" applyFont="1" applyBorder="1" applyAlignment="1">
      <alignment horizontal="center" vertical="center"/>
    </xf>
    <xf numFmtId="176" fontId="7" fillId="0" borderId="7" xfId="0" applyNumberFormat="1" applyFont="1" applyBorder="1" applyAlignment="1">
      <alignment horizontal="center" vertical="center"/>
    </xf>
    <xf numFmtId="0" fontId="7" fillId="0" borderId="8" xfId="0" applyFont="1" applyBorder="1" applyAlignment="1">
      <alignment horizontal="left" vertical="center" wrapText="1"/>
    </xf>
    <xf numFmtId="0" fontId="7" fillId="0" borderId="7" xfId="0" applyFont="1" applyBorder="1" applyAlignment="1">
      <alignment horizontal="left" vertical="center" wrapText="1"/>
    </xf>
    <xf numFmtId="0" fontId="11" fillId="0" borderId="5" xfId="0" applyFont="1" applyBorder="1" applyAlignment="1">
      <alignment horizontal="left" vertical="center"/>
    </xf>
    <xf numFmtId="0" fontId="11" fillId="0" borderId="2" xfId="0" applyFont="1" applyBorder="1" applyAlignment="1">
      <alignment horizontal="left" vertical="center"/>
    </xf>
    <xf numFmtId="38" fontId="11" fillId="0" borderId="5" xfId="27" applyFont="1" applyFill="1" applyBorder="1" applyAlignment="1">
      <alignment vertical="center"/>
    </xf>
    <xf numFmtId="38" fontId="11" fillId="0" borderId="2" xfId="27" applyFont="1" applyFill="1" applyBorder="1" applyAlignment="1">
      <alignment vertical="center"/>
    </xf>
    <xf numFmtId="0" fontId="7" fillId="0" borderId="5" xfId="0" applyFont="1" applyBorder="1">
      <alignment vertical="center"/>
    </xf>
    <xf numFmtId="0" fontId="7" fillId="0" borderId="2" xfId="0" applyFont="1" applyBorder="1">
      <alignment vertical="center"/>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2" xfId="0" applyFont="1" applyBorder="1" applyAlignment="1">
      <alignment horizontal="left" vertical="center" shrinkToFit="1"/>
    </xf>
    <xf numFmtId="0" fontId="7" fillId="0" borderId="9" xfId="0" applyFont="1" applyBorder="1" applyAlignment="1">
      <alignment horizontal="left" vertical="center"/>
    </xf>
    <xf numFmtId="0" fontId="7" fillId="0" borderId="12" xfId="0" applyFont="1" applyBorder="1" applyAlignment="1">
      <alignment horizontal="left" vertical="center"/>
    </xf>
    <xf numFmtId="38" fontId="7" fillId="0" borderId="5" xfId="27" applyFont="1" applyFill="1" applyBorder="1" applyAlignment="1">
      <alignment vertical="center" wrapText="1"/>
    </xf>
    <xf numFmtId="0" fontId="7" fillId="0" borderId="1" xfId="0" applyFont="1" applyBorder="1" applyAlignment="1">
      <alignment horizontal="left" vertical="center" wrapText="1"/>
    </xf>
    <xf numFmtId="0" fontId="7" fillId="0" borderId="3" xfId="0" applyFont="1" applyBorder="1" applyAlignment="1">
      <alignment horizontal="left" vertical="center" wrapText="1"/>
    </xf>
    <xf numFmtId="0" fontId="7" fillId="0" borderId="1"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1" xfId="0" applyFont="1" applyBorder="1" applyAlignment="1">
      <alignment vertical="center" wrapText="1"/>
    </xf>
    <xf numFmtId="0" fontId="7" fillId="0" borderId="3" xfId="0" applyFont="1" applyBorder="1" applyAlignment="1">
      <alignment vertical="center" wrapText="1"/>
    </xf>
    <xf numFmtId="38" fontId="7" fillId="0" borderId="1" xfId="27" applyFont="1" applyFill="1" applyBorder="1" applyAlignment="1">
      <alignment vertical="center" wrapText="1"/>
    </xf>
    <xf numFmtId="38" fontId="7" fillId="0" borderId="3" xfId="27" applyFont="1" applyFill="1" applyBorder="1" applyAlignment="1">
      <alignment vertical="center" wrapText="1"/>
    </xf>
    <xf numFmtId="38" fontId="7" fillId="0" borderId="9" xfId="27" applyFont="1" applyFill="1" applyBorder="1" applyAlignment="1">
      <alignment vertical="center"/>
    </xf>
    <xf numFmtId="38" fontId="7" fillId="0" borderId="12" xfId="27" applyFont="1" applyFill="1" applyBorder="1" applyAlignment="1">
      <alignment vertical="center"/>
    </xf>
    <xf numFmtId="0" fontId="7" fillId="0" borderId="9" xfId="0" applyFont="1" applyBorder="1" applyAlignment="1">
      <alignment horizontal="center" vertical="center"/>
    </xf>
    <xf numFmtId="0" fontId="7" fillId="0" borderId="12" xfId="0" applyFont="1" applyBorder="1" applyAlignment="1">
      <alignment horizontal="center" vertical="center"/>
    </xf>
    <xf numFmtId="0" fontId="7" fillId="0" borderId="6" xfId="0" applyFont="1" applyBorder="1" applyAlignment="1">
      <alignment horizontal="left" vertical="center"/>
    </xf>
    <xf numFmtId="0" fontId="7" fillId="3" borderId="8"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5" xfId="0" applyFont="1" applyFill="1" applyBorder="1" applyAlignment="1">
      <alignment horizontal="left" vertical="center" wrapText="1"/>
    </xf>
    <xf numFmtId="0" fontId="7" fillId="3" borderId="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2" xfId="0" applyFont="1" applyFill="1" applyBorder="1" applyAlignment="1">
      <alignment horizontal="left" vertical="center" wrapText="1"/>
    </xf>
    <xf numFmtId="176" fontId="7" fillId="3" borderId="5" xfId="0" applyNumberFormat="1" applyFont="1" applyFill="1" applyBorder="1" applyAlignment="1">
      <alignment horizontal="center" vertical="center"/>
    </xf>
    <xf numFmtId="176" fontId="7" fillId="3" borderId="2" xfId="0" applyNumberFormat="1" applyFont="1" applyFill="1" applyBorder="1" applyAlignment="1">
      <alignment horizontal="center" vertical="center"/>
    </xf>
    <xf numFmtId="0" fontId="11" fillId="3" borderId="5" xfId="0" applyFont="1" applyFill="1" applyBorder="1">
      <alignment vertical="center"/>
    </xf>
    <xf numFmtId="0" fontId="11" fillId="3" borderId="2" xfId="0" applyFont="1" applyFill="1" applyBorder="1">
      <alignment vertical="center"/>
    </xf>
    <xf numFmtId="0" fontId="11" fillId="3" borderId="5" xfId="0" applyFont="1" applyFill="1" applyBorder="1" applyAlignment="1">
      <alignment horizontal="center" vertical="center"/>
    </xf>
    <xf numFmtId="0" fontId="11" fillId="3" borderId="2" xfId="0" applyFont="1" applyFill="1" applyBorder="1" applyAlignment="1">
      <alignment horizontal="center" vertical="center"/>
    </xf>
    <xf numFmtId="38" fontId="7" fillId="3" borderId="8" xfId="27" applyFont="1" applyFill="1" applyBorder="1" applyAlignment="1">
      <alignment horizontal="right" vertical="center"/>
    </xf>
    <xf numFmtId="38" fontId="7" fillId="3" borderId="7" xfId="27" applyFont="1" applyFill="1" applyBorder="1" applyAlignment="1">
      <alignment horizontal="right" vertical="center"/>
    </xf>
    <xf numFmtId="0" fontId="7" fillId="3" borderId="5" xfId="0" applyFont="1" applyFill="1" applyBorder="1" applyAlignment="1">
      <alignment horizontal="center" vertical="center"/>
    </xf>
    <xf numFmtId="0" fontId="7" fillId="3" borderId="2" xfId="0" applyFont="1" applyFill="1" applyBorder="1" applyAlignment="1">
      <alignment horizontal="center" vertical="center"/>
    </xf>
    <xf numFmtId="176" fontId="11" fillId="0" borderId="6" xfId="0" applyNumberFormat="1" applyFont="1" applyBorder="1" applyAlignment="1">
      <alignment horizontal="center" vertical="center"/>
    </xf>
    <xf numFmtId="38" fontId="12" fillId="0" borderId="6" xfId="27" applyFont="1" applyFill="1" applyBorder="1" applyAlignment="1">
      <alignment horizontal="left" vertical="center" wrapText="1"/>
    </xf>
    <xf numFmtId="38" fontId="12" fillId="0" borderId="2" xfId="27" applyFont="1" applyFill="1" applyBorder="1" applyAlignment="1">
      <alignment horizontal="left" vertical="center" wrapText="1"/>
    </xf>
    <xf numFmtId="38" fontId="11" fillId="0" borderId="5" xfId="27" applyFont="1" applyFill="1" applyBorder="1" applyAlignment="1">
      <alignment horizontal="center" vertical="center"/>
    </xf>
    <xf numFmtId="38" fontId="11" fillId="0" borderId="2" xfId="27" applyFont="1" applyFill="1" applyBorder="1" applyAlignment="1">
      <alignment horizontal="center" vertical="center"/>
    </xf>
    <xf numFmtId="38" fontId="11" fillId="0" borderId="6" xfId="27" applyFont="1" applyFill="1" applyBorder="1" applyAlignment="1">
      <alignment horizontal="right" vertical="center"/>
    </xf>
    <xf numFmtId="38" fontId="11" fillId="0" borderId="2" xfId="27" applyFont="1" applyFill="1" applyBorder="1" applyAlignment="1">
      <alignment horizontal="right" vertical="center"/>
    </xf>
    <xf numFmtId="38" fontId="9" fillId="0" borderId="6" xfId="27" applyFont="1" applyFill="1" applyBorder="1" applyAlignment="1">
      <alignment horizontal="left" vertical="center" wrapText="1"/>
    </xf>
    <xf numFmtId="38" fontId="9" fillId="0" borderId="2" xfId="27" applyFont="1" applyFill="1" applyBorder="1" applyAlignment="1">
      <alignment horizontal="left" vertical="center" wrapText="1"/>
    </xf>
    <xf numFmtId="0" fontId="7" fillId="0" borderId="5"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5"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9" fillId="0" borderId="5" xfId="0" applyFont="1" applyBorder="1" applyAlignment="1">
      <alignment horizontal="left" vertical="center" wrapText="1" shrinkToFit="1"/>
    </xf>
    <xf numFmtId="0" fontId="9" fillId="0" borderId="2" xfId="0" applyFont="1" applyBorder="1" applyAlignment="1">
      <alignment horizontal="left" vertical="center" wrapText="1" shrinkToFit="1"/>
    </xf>
    <xf numFmtId="0" fontId="7" fillId="3" borderId="4" xfId="0" applyFont="1" applyFill="1" applyBorder="1" applyAlignment="1">
      <alignment horizontal="center" vertical="center"/>
    </xf>
    <xf numFmtId="0" fontId="7"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176" fontId="7" fillId="3" borderId="6" xfId="0" applyNumberFormat="1" applyFont="1" applyFill="1" applyBorder="1" applyAlignment="1">
      <alignment horizontal="center" vertical="center"/>
    </xf>
    <xf numFmtId="38" fontId="7" fillId="3" borderId="6" xfId="27" applyFont="1" applyFill="1" applyBorder="1" applyAlignment="1">
      <alignment horizontal="left" vertical="center" wrapText="1"/>
    </xf>
    <xf numFmtId="38" fontId="7" fillId="3" borderId="2" xfId="27" applyFont="1" applyFill="1" applyBorder="1" applyAlignment="1">
      <alignment horizontal="left" vertical="center" wrapText="1"/>
    </xf>
    <xf numFmtId="38" fontId="7" fillId="3" borderId="6" xfId="27" applyFont="1" applyFill="1" applyBorder="1" applyAlignment="1">
      <alignment horizontal="right" vertical="center"/>
    </xf>
    <xf numFmtId="38" fontId="7" fillId="3" borderId="2" xfId="27" applyFont="1" applyFill="1" applyBorder="1" applyAlignment="1">
      <alignment horizontal="right" vertical="center"/>
    </xf>
    <xf numFmtId="38" fontId="7" fillId="3" borderId="5" xfId="27" applyFont="1" applyFill="1" applyBorder="1" applyAlignment="1">
      <alignment horizontal="center" vertical="center"/>
    </xf>
    <xf numFmtId="38" fontId="7" fillId="3" borderId="2" xfId="27" applyFont="1" applyFill="1" applyBorder="1" applyAlignment="1">
      <alignment horizontal="center" vertical="center"/>
    </xf>
    <xf numFmtId="58" fontId="7" fillId="0" borderId="5" xfId="0" applyNumberFormat="1" applyFont="1" applyBorder="1" applyAlignment="1">
      <alignment horizontal="center" vertical="center"/>
    </xf>
    <xf numFmtId="58" fontId="7" fillId="0" borderId="2" xfId="0" applyNumberFormat="1" applyFont="1" applyBorder="1" applyAlignment="1">
      <alignment horizontal="center" vertical="center"/>
    </xf>
    <xf numFmtId="176" fontId="7" fillId="0" borderId="1" xfId="0" applyNumberFormat="1" applyFont="1" applyBorder="1" applyAlignment="1">
      <alignment horizontal="center" vertical="center"/>
    </xf>
    <xf numFmtId="0" fontId="9" fillId="0" borderId="5" xfId="0" applyFont="1" applyBorder="1" applyAlignment="1">
      <alignment horizontal="left" vertical="center" wrapText="1"/>
    </xf>
    <xf numFmtId="0" fontId="9" fillId="0" borderId="2" xfId="0" applyFont="1" applyBorder="1" applyAlignment="1">
      <alignment horizontal="left" vertical="center" wrapText="1"/>
    </xf>
    <xf numFmtId="38" fontId="7" fillId="0" borderId="1" xfId="27" applyFont="1" applyFill="1" applyBorder="1" applyAlignment="1">
      <alignment horizontal="right" vertical="center"/>
    </xf>
    <xf numFmtId="0" fontId="11" fillId="0" borderId="5" xfId="0" applyFont="1" applyBorder="1" applyAlignment="1">
      <alignment horizontal="left" vertical="center" wrapText="1" shrinkToFit="1"/>
    </xf>
    <xf numFmtId="0" fontId="11" fillId="0" borderId="2" xfId="0" applyFont="1" applyBorder="1" applyAlignment="1">
      <alignment horizontal="left" vertical="center" wrapText="1" shrinkToFit="1"/>
    </xf>
    <xf numFmtId="58" fontId="11" fillId="0" borderId="5" xfId="0" applyNumberFormat="1" applyFont="1" applyBorder="1" applyAlignment="1">
      <alignment horizontal="center" vertical="center"/>
    </xf>
    <xf numFmtId="58" fontId="11" fillId="0" borderId="2" xfId="0" applyNumberFormat="1" applyFont="1" applyBorder="1" applyAlignment="1">
      <alignment horizontal="center" vertical="center"/>
    </xf>
    <xf numFmtId="0" fontId="11" fillId="0" borderId="1" xfId="0" applyFont="1" applyBorder="1" applyAlignment="1">
      <alignment horizontal="center" vertical="center"/>
    </xf>
    <xf numFmtId="38" fontId="11" fillId="0" borderId="5" xfId="27" applyFont="1" applyFill="1" applyBorder="1" applyAlignment="1">
      <alignment horizontal="right" vertical="center"/>
    </xf>
    <xf numFmtId="38" fontId="9" fillId="0" borderId="5" xfId="27" applyFont="1" applyFill="1" applyBorder="1" applyAlignment="1">
      <alignment horizontal="left" vertical="center" wrapText="1"/>
    </xf>
    <xf numFmtId="0" fontId="17" fillId="0" borderId="1" xfId="0" applyFont="1" applyBorder="1" applyAlignment="1">
      <alignment horizontal="left" vertical="center" wrapText="1"/>
    </xf>
    <xf numFmtId="38" fontId="9" fillId="0" borderId="5" xfId="27" applyFont="1" applyFill="1" applyBorder="1" applyAlignment="1">
      <alignment horizontal="center" vertical="center" wrapText="1"/>
    </xf>
    <xf numFmtId="38" fontId="9" fillId="0" borderId="2" xfId="27" applyFont="1" applyFill="1" applyBorder="1" applyAlignment="1">
      <alignment horizontal="center" vertical="center" wrapText="1"/>
    </xf>
    <xf numFmtId="0" fontId="9" fillId="0" borderId="5" xfId="0" applyFont="1" applyBorder="1" applyAlignment="1">
      <alignment horizontal="left" vertical="center"/>
    </xf>
    <xf numFmtId="0" fontId="9" fillId="0" borderId="2" xfId="0" applyFont="1" applyBorder="1" applyAlignment="1">
      <alignment horizontal="left" vertical="center"/>
    </xf>
    <xf numFmtId="0" fontId="18" fillId="0" borderId="1" xfId="0" applyFont="1" applyBorder="1" applyAlignment="1">
      <alignment horizontal="left" vertical="center" wrapText="1"/>
    </xf>
    <xf numFmtId="176" fontId="11" fillId="0" borderId="1" xfId="0" applyNumberFormat="1" applyFont="1" applyBorder="1" applyAlignment="1">
      <alignment horizontal="center" vertical="center"/>
    </xf>
    <xf numFmtId="0" fontId="12" fillId="0" borderId="1" xfId="0" applyFont="1" applyBorder="1" applyAlignment="1">
      <alignment horizontal="left" vertical="center" wrapText="1"/>
    </xf>
    <xf numFmtId="38" fontId="11" fillId="0" borderId="1" xfId="27" applyFont="1" applyFill="1" applyBorder="1" applyAlignment="1">
      <alignment horizontal="right" vertical="center"/>
    </xf>
    <xf numFmtId="38" fontId="11"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38" fontId="12" fillId="0" borderId="5" xfId="27" applyFont="1" applyFill="1" applyBorder="1" applyAlignment="1">
      <alignment horizontal="left" vertical="center" wrapText="1"/>
    </xf>
    <xf numFmtId="0" fontId="7" fillId="0" borderId="0" xfId="0" applyFont="1" applyAlignment="1">
      <alignment horizontal="center" vertical="center"/>
    </xf>
    <xf numFmtId="58" fontId="7" fillId="0" borderId="1" xfId="0" applyNumberFormat="1" applyFont="1" applyBorder="1" applyAlignment="1">
      <alignment horizontal="center" vertical="center"/>
    </xf>
    <xf numFmtId="38" fontId="7" fillId="0" borderId="1" xfId="27" applyFont="1" applyFill="1" applyBorder="1" applyAlignment="1">
      <alignment horizontal="right" vertical="center" wrapText="1"/>
    </xf>
    <xf numFmtId="38" fontId="7" fillId="0" borderId="3" xfId="27" applyFont="1" applyFill="1" applyBorder="1" applyAlignment="1">
      <alignment horizontal="right" vertical="center" wrapText="1"/>
    </xf>
    <xf numFmtId="0" fontId="12" fillId="0" borderId="5" xfId="0" applyFont="1" applyBorder="1" applyAlignment="1">
      <alignment horizontal="left" vertical="center" wrapText="1" shrinkToFit="1"/>
    </xf>
    <xf numFmtId="0" fontId="12" fillId="0" borderId="2" xfId="0" applyFont="1" applyBorder="1" applyAlignment="1">
      <alignment horizontal="left" vertical="center" wrapText="1" shrinkToFit="1"/>
    </xf>
  </cellXfs>
  <cellStyles count="28">
    <cellStyle name="桁区切り" xfId="27" builtinId="6"/>
    <cellStyle name="桁区切り 2" xfId="3" xr:uid="{00000000-0005-0000-0000-000001000000}"/>
    <cellStyle name="標準" xfId="0" builtinId="0"/>
    <cellStyle name="標準 2" xfId="1" xr:uid="{00000000-0005-0000-0000-000003000000}"/>
    <cellStyle name="標準 2 2" xfId="6" xr:uid="{00000000-0005-0000-0000-000004000000}"/>
    <cellStyle name="標準 2 3" xfId="18" xr:uid="{00000000-0005-0000-0000-000005000000}"/>
    <cellStyle name="標準 2 3 2" xfId="23" xr:uid="{00000000-0005-0000-0000-000006000000}"/>
    <cellStyle name="標準 2 4" xfId="26" xr:uid="{00000000-0005-0000-0000-000007000000}"/>
    <cellStyle name="標準 2 5" xfId="15" xr:uid="{00000000-0005-0000-0000-000008000000}"/>
    <cellStyle name="標準 2 6" xfId="4" xr:uid="{00000000-0005-0000-0000-000009000000}"/>
    <cellStyle name="標準 3" xfId="5" xr:uid="{00000000-0005-0000-0000-00000A000000}"/>
    <cellStyle name="標準 3 2" xfId="9" xr:uid="{00000000-0005-0000-0000-00000B000000}"/>
    <cellStyle name="標準 3 2 2" xfId="16" xr:uid="{00000000-0005-0000-0000-00000C000000}"/>
    <cellStyle name="標準 3 2 2 2" xfId="25" xr:uid="{00000000-0005-0000-0000-00000D000000}"/>
    <cellStyle name="標準 3 2 2 3" xfId="21" xr:uid="{00000000-0005-0000-0000-00000E000000}"/>
    <cellStyle name="標準 3 2 3" xfId="24" xr:uid="{00000000-0005-0000-0000-00000F000000}"/>
    <cellStyle name="標準 3 2 4" xfId="14" xr:uid="{00000000-0005-0000-0000-000010000000}"/>
    <cellStyle name="標準 3 3" xfId="19" xr:uid="{00000000-0005-0000-0000-000011000000}"/>
    <cellStyle name="標準 3 4" xfId="17" xr:uid="{00000000-0005-0000-0000-000012000000}"/>
    <cellStyle name="標準 4" xfId="7" xr:uid="{00000000-0005-0000-0000-000013000000}"/>
    <cellStyle name="標準 4 2" xfId="10" xr:uid="{00000000-0005-0000-0000-000014000000}"/>
    <cellStyle name="標準 4 3" xfId="22" xr:uid="{00000000-0005-0000-0000-000015000000}"/>
    <cellStyle name="標準 4 4" xfId="13" xr:uid="{00000000-0005-0000-0000-000016000000}"/>
    <cellStyle name="標準 5" xfId="8" xr:uid="{00000000-0005-0000-0000-000017000000}"/>
    <cellStyle name="標準 5 2" xfId="20" xr:uid="{00000000-0005-0000-0000-000018000000}"/>
    <cellStyle name="標準 6" xfId="12" xr:uid="{00000000-0005-0000-0000-000019000000}"/>
    <cellStyle name="標準 7" xfId="11" xr:uid="{00000000-0005-0000-0000-00001A000000}"/>
    <cellStyle name="標準 8" xfId="2" xr:uid="{00000000-0005-0000-0000-00001B000000}"/>
  </cellStyles>
  <dxfs count="0"/>
  <tableStyles count="0" defaultTableStyle="TableStyleMedium2" defaultPivotStyle="PivotStyleLight16"/>
  <colors>
    <mruColors>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オーガニック">
  <a:themeElements>
    <a:clrScheme name="オーガニック">
      <a:dk1>
        <a:sysClr val="windowText" lastClr="000000"/>
      </a:dk1>
      <a:lt1>
        <a:sysClr val="window" lastClr="FFFFFF"/>
      </a:lt1>
      <a:dk2>
        <a:srgbClr val="212121"/>
      </a:dk2>
      <a:lt2>
        <a:srgbClr val="DADADA"/>
      </a:lt2>
      <a:accent1>
        <a:srgbClr val="83992A"/>
      </a:accent1>
      <a:accent2>
        <a:srgbClr val="3C9770"/>
      </a:accent2>
      <a:accent3>
        <a:srgbClr val="44709D"/>
      </a:accent3>
      <a:accent4>
        <a:srgbClr val="A23C33"/>
      </a:accent4>
      <a:accent5>
        <a:srgbClr val="D97828"/>
      </a:accent5>
      <a:accent6>
        <a:srgbClr val="DEB340"/>
      </a:accent6>
      <a:hlink>
        <a:srgbClr val="A8BF4D"/>
      </a:hlink>
      <a:folHlink>
        <a:srgbClr val="B4CA80"/>
      </a:folHlink>
    </a:clrScheme>
    <a:fontScheme name="オーガニック">
      <a:majorFont>
        <a:latin typeface="Garamond" panose="02020404030301010803"/>
        <a:ea typeface=""/>
        <a:cs typeface=""/>
        <a:font script="Jpan" typeface="ＭＳ Ｐゴシック"/>
        <a:font script="Hang" typeface="돋움"/>
        <a:font script="Hans" typeface="方正舒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Garamond" panose="02020404030301010803"/>
        <a:ea typeface=""/>
        <a:cs typeface=""/>
        <a:font script="Jpan" typeface="ＭＳ Ｐ明朝"/>
        <a:font script="Hang" typeface="바탕"/>
        <a:font script="Hans" typeface="方正舒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inorFont>
    </a:fontScheme>
    <a:fmtScheme name="オーガニック">
      <a:fillStyleLst>
        <a:solidFill>
          <a:schemeClr val="phClr"/>
        </a:solidFill>
        <a:gradFill rotWithShape="1">
          <a:gsLst>
            <a:gs pos="0">
              <a:schemeClr val="phClr">
                <a:tint val="60000"/>
                <a:lumMod val="110000"/>
              </a:schemeClr>
            </a:gs>
            <a:gs pos="100000">
              <a:schemeClr val="phClr">
                <a:tint val="82000"/>
              </a:schemeClr>
            </a:gs>
          </a:gsLst>
          <a:lin ang="5400000" scaled="0"/>
        </a:gradFill>
        <a:blipFill>
          <a:blip xmlns:r="http://schemas.openxmlformats.org/officeDocument/2006/relationships" r:embed="rId1">
            <a:duotone>
              <a:schemeClr val="phClr">
                <a:shade val="74000"/>
                <a:satMod val="130000"/>
                <a:lumMod val="90000"/>
              </a:schemeClr>
              <a:schemeClr val="phClr">
                <a:tint val="94000"/>
                <a:satMod val="120000"/>
                <a:lumMod val="104000"/>
              </a:schemeClr>
            </a:duotone>
          </a:blip>
          <a:tile tx="0" ty="0" sx="100000" sy="100000" flip="none" algn="tl"/>
        </a:blipFill>
      </a:fillStyleLst>
      <a:lnStyleLst>
        <a:ln w="9525" cap="flat" cmpd="sng" algn="ctr">
          <a:solidFill>
            <a:schemeClr val="phClr"/>
          </a:solidFill>
          <a:prstDash val="solid"/>
        </a:ln>
        <a:ln w="15875" cap="flat" cmpd="sng" algn="ctr">
          <a:solidFill>
            <a:schemeClr val="phClr"/>
          </a:solidFill>
          <a:prstDash val="solid"/>
        </a:ln>
        <a:ln w="25400" cap="flat"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38100" dist="25400" dir="5400000" rotWithShape="0">
              <a:srgbClr val="000000">
                <a:alpha val="60000"/>
              </a:srgbClr>
            </a:outerShdw>
          </a:effectLst>
        </a:effectStyle>
      </a:effectStyleLst>
      <a:bgFillStyleLst>
        <a:solidFill>
          <a:schemeClr val="phClr"/>
        </a:solidFill>
        <a:gradFill rotWithShape="1">
          <a:gsLst>
            <a:gs pos="0">
              <a:schemeClr val="phClr">
                <a:tint val="90000"/>
                <a:lumMod val="110000"/>
              </a:schemeClr>
            </a:gs>
            <a:gs pos="100000">
              <a:schemeClr val="phClr">
                <a:shade val="88000"/>
                <a:lumMod val="98000"/>
              </a:schemeClr>
            </a:gs>
          </a:gsLst>
          <a:lin ang="5400000" scaled="0"/>
        </a:gradFill>
        <a:blipFill>
          <a:blip xmlns:r="http://schemas.openxmlformats.org/officeDocument/2006/relationships" r:embed="rId2"/>
          <a:stretch/>
        </a:blipFill>
      </a:bgFillStyleLst>
    </a:fmtScheme>
  </a:themeElements>
  <a:objectDefaults/>
  <a:extraClrSchemeLst/>
  <a:extLst>
    <a:ext uri="{05A4C25C-085E-4340-85A3-A5531E510DB2}">
      <thm15:themeFamily xmlns:thm15="http://schemas.microsoft.com/office/thememl/2012/main" name="Organic" id="{28CDC826-8792-45C0-861B-85EB3ADEDA33}" vid="{7DAC20F1-423D-49E2-BD0B-50532748BAD0}"/>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N62"/>
  <sheetViews>
    <sheetView zoomScale="85" zoomScaleNormal="85" workbookViewId="0">
      <pane xSplit="4" ySplit="4" topLeftCell="E16" activePane="bottomRight" state="frozen"/>
      <selection pane="topRight" activeCell="E1" sqref="E1"/>
      <selection pane="bottomLeft" activeCell="A5" sqref="A5"/>
      <selection pane="bottomRight" activeCell="B25" sqref="B25:B26"/>
    </sheetView>
  </sheetViews>
  <sheetFormatPr defaultRowHeight="12" x14ac:dyDescent="0.15"/>
  <cols>
    <col min="1" max="1" width="9" style="1"/>
    <col min="2" max="2" width="27" style="1" customWidth="1"/>
    <col min="3" max="3" width="28.75" style="1" bestFit="1" customWidth="1"/>
    <col min="4" max="4" width="16.625" style="33" customWidth="1"/>
    <col min="5" max="5" width="24.625" style="1" customWidth="1"/>
    <col min="6" max="6" width="24.75" style="1" customWidth="1"/>
    <col min="7" max="7" width="10.625" style="34" customWidth="1"/>
    <col min="8" max="8" width="15.75" style="31" customWidth="1"/>
    <col min="9" max="9" width="9.75" style="1" bestFit="1" customWidth="1"/>
    <col min="10" max="10" width="10.625" style="1" hidden="1" customWidth="1"/>
    <col min="11" max="14" width="10.625" style="1" customWidth="1"/>
    <col min="15" max="16384" width="9" style="1"/>
  </cols>
  <sheetData>
    <row r="1" spans="1:14" ht="41.25" customHeight="1" x14ac:dyDescent="0.15">
      <c r="B1" s="32" t="s">
        <v>17</v>
      </c>
    </row>
    <row r="3" spans="1:14" x14ac:dyDescent="0.15">
      <c r="B3" s="76" t="s">
        <v>10</v>
      </c>
      <c r="C3" s="76" t="s">
        <v>11</v>
      </c>
      <c r="D3" s="80" t="s">
        <v>1</v>
      </c>
      <c r="E3" s="76" t="s">
        <v>16</v>
      </c>
      <c r="F3" s="76" t="s">
        <v>18</v>
      </c>
      <c r="G3" s="78" t="s">
        <v>2</v>
      </c>
      <c r="H3" s="78" t="s">
        <v>3</v>
      </c>
      <c r="I3" s="76" t="s">
        <v>12</v>
      </c>
      <c r="J3" s="76" t="s">
        <v>15</v>
      </c>
      <c r="K3" s="76" t="s">
        <v>4</v>
      </c>
      <c r="L3" s="76"/>
      <c r="M3" s="76"/>
      <c r="N3" s="76" t="s">
        <v>5</v>
      </c>
    </row>
    <row r="4" spans="1:14" ht="36.75" thickBot="1" x14ac:dyDescent="0.2">
      <c r="B4" s="77"/>
      <c r="C4" s="77"/>
      <c r="D4" s="81"/>
      <c r="E4" s="77"/>
      <c r="F4" s="77"/>
      <c r="G4" s="79"/>
      <c r="H4" s="79"/>
      <c r="I4" s="77"/>
      <c r="J4" s="77"/>
      <c r="K4" s="46" t="s">
        <v>6</v>
      </c>
      <c r="L4" s="46" t="s">
        <v>7</v>
      </c>
      <c r="M4" s="46" t="s">
        <v>8</v>
      </c>
      <c r="N4" s="77"/>
    </row>
    <row r="5" spans="1:14" ht="30" customHeight="1" thickTop="1" x14ac:dyDescent="0.15">
      <c r="A5" s="63">
        <v>16</v>
      </c>
      <c r="B5" s="64" t="s">
        <v>134</v>
      </c>
      <c r="C5" s="66" t="s">
        <v>21</v>
      </c>
      <c r="D5" s="68">
        <v>45054</v>
      </c>
      <c r="E5" s="3" t="s">
        <v>135</v>
      </c>
      <c r="F5" s="70" t="s">
        <v>387</v>
      </c>
      <c r="G5" s="72" t="s">
        <v>13</v>
      </c>
      <c r="H5" s="74">
        <v>36300000</v>
      </c>
      <c r="I5" s="61" t="s">
        <v>13</v>
      </c>
      <c r="J5" s="61" t="s">
        <v>13</v>
      </c>
      <c r="K5" s="61" t="s">
        <v>13</v>
      </c>
      <c r="L5" s="61" t="s">
        <v>13</v>
      </c>
      <c r="M5" s="61" t="s">
        <v>13</v>
      </c>
      <c r="N5" s="61"/>
    </row>
    <row r="6" spans="1:14" ht="30" customHeight="1" x14ac:dyDescent="0.15">
      <c r="A6" s="63"/>
      <c r="B6" s="65"/>
      <c r="C6" s="67"/>
      <c r="D6" s="69"/>
      <c r="E6" s="4" t="s">
        <v>136</v>
      </c>
      <c r="F6" s="71"/>
      <c r="G6" s="73"/>
      <c r="H6" s="75"/>
      <c r="I6" s="62"/>
      <c r="J6" s="62"/>
      <c r="K6" s="62"/>
      <c r="L6" s="62"/>
      <c r="M6" s="62"/>
      <c r="N6" s="62"/>
    </row>
    <row r="7" spans="1:14" ht="30" customHeight="1" x14ac:dyDescent="0.15">
      <c r="A7" s="63">
        <v>17</v>
      </c>
      <c r="B7" s="64" t="s">
        <v>148</v>
      </c>
      <c r="C7" s="66" t="s">
        <v>21</v>
      </c>
      <c r="D7" s="68">
        <v>45117</v>
      </c>
      <c r="E7" s="3" t="s">
        <v>39</v>
      </c>
      <c r="F7" s="70" t="s">
        <v>387</v>
      </c>
      <c r="G7" s="72" t="s">
        <v>13</v>
      </c>
      <c r="H7" s="74">
        <v>7590000</v>
      </c>
      <c r="I7" s="61" t="s">
        <v>13</v>
      </c>
      <c r="J7" s="61" t="s">
        <v>13</v>
      </c>
      <c r="K7" s="61" t="s">
        <v>13</v>
      </c>
      <c r="L7" s="61" t="s">
        <v>13</v>
      </c>
      <c r="M7" s="61" t="s">
        <v>13</v>
      </c>
      <c r="N7" s="61"/>
    </row>
    <row r="8" spans="1:14" ht="30" customHeight="1" x14ac:dyDescent="0.15">
      <c r="A8" s="63"/>
      <c r="B8" s="65"/>
      <c r="C8" s="67"/>
      <c r="D8" s="69"/>
      <c r="E8" s="4" t="s">
        <v>22</v>
      </c>
      <c r="F8" s="71"/>
      <c r="G8" s="73"/>
      <c r="H8" s="75"/>
      <c r="I8" s="62"/>
      <c r="J8" s="62"/>
      <c r="K8" s="62"/>
      <c r="L8" s="62"/>
      <c r="M8" s="62"/>
      <c r="N8" s="62"/>
    </row>
    <row r="9" spans="1:14" ht="30" customHeight="1" x14ac:dyDescent="0.15">
      <c r="A9" s="63">
        <v>18</v>
      </c>
      <c r="B9" s="64" t="s">
        <v>261</v>
      </c>
      <c r="C9" s="66" t="s">
        <v>21</v>
      </c>
      <c r="D9" s="68">
        <v>45141</v>
      </c>
      <c r="E9" s="3" t="s">
        <v>39</v>
      </c>
      <c r="F9" s="70" t="s">
        <v>387</v>
      </c>
      <c r="G9" s="72" t="s">
        <v>13</v>
      </c>
      <c r="H9" s="74">
        <v>5170000</v>
      </c>
      <c r="I9" s="61" t="s">
        <v>13</v>
      </c>
      <c r="J9" s="61" t="s">
        <v>13</v>
      </c>
      <c r="K9" s="61" t="s">
        <v>13</v>
      </c>
      <c r="L9" s="61" t="s">
        <v>13</v>
      </c>
      <c r="M9" s="61" t="s">
        <v>13</v>
      </c>
      <c r="N9" s="61"/>
    </row>
    <row r="10" spans="1:14" ht="30" customHeight="1" x14ac:dyDescent="0.15">
      <c r="A10" s="63"/>
      <c r="B10" s="65"/>
      <c r="C10" s="67"/>
      <c r="D10" s="69"/>
      <c r="E10" s="4" t="s">
        <v>22</v>
      </c>
      <c r="F10" s="71"/>
      <c r="G10" s="73"/>
      <c r="H10" s="75"/>
      <c r="I10" s="62"/>
      <c r="J10" s="62"/>
      <c r="K10" s="62"/>
      <c r="L10" s="62"/>
      <c r="M10" s="62"/>
      <c r="N10" s="62"/>
    </row>
    <row r="11" spans="1:14" ht="30" customHeight="1" x14ac:dyDescent="0.15">
      <c r="A11" s="63">
        <v>19</v>
      </c>
      <c r="B11" s="64" t="s">
        <v>201</v>
      </c>
      <c r="C11" s="66" t="s">
        <v>21</v>
      </c>
      <c r="D11" s="68">
        <v>45239</v>
      </c>
      <c r="E11" s="3" t="s">
        <v>39</v>
      </c>
      <c r="F11" s="70" t="s">
        <v>387</v>
      </c>
      <c r="G11" s="72" t="s">
        <v>13</v>
      </c>
      <c r="H11" s="74">
        <v>155100000</v>
      </c>
      <c r="I11" s="61" t="s">
        <v>13</v>
      </c>
      <c r="J11" s="61" t="s">
        <v>13</v>
      </c>
      <c r="K11" s="61" t="s">
        <v>13</v>
      </c>
      <c r="L11" s="61" t="s">
        <v>13</v>
      </c>
      <c r="M11" s="61" t="s">
        <v>13</v>
      </c>
      <c r="N11" s="61"/>
    </row>
    <row r="12" spans="1:14" ht="30" customHeight="1" x14ac:dyDescent="0.15">
      <c r="A12" s="63"/>
      <c r="B12" s="65"/>
      <c r="C12" s="67"/>
      <c r="D12" s="69"/>
      <c r="E12" s="4" t="s">
        <v>22</v>
      </c>
      <c r="F12" s="71"/>
      <c r="G12" s="73"/>
      <c r="H12" s="75"/>
      <c r="I12" s="62"/>
      <c r="J12" s="62"/>
      <c r="K12" s="62"/>
      <c r="L12" s="62"/>
      <c r="M12" s="62"/>
      <c r="N12" s="62"/>
    </row>
    <row r="13" spans="1:14" ht="30" customHeight="1" x14ac:dyDescent="0.15">
      <c r="A13" s="63">
        <v>20</v>
      </c>
      <c r="B13" s="64" t="s">
        <v>260</v>
      </c>
      <c r="C13" s="66" t="s">
        <v>21</v>
      </c>
      <c r="D13" s="68">
        <v>45303</v>
      </c>
      <c r="E13" s="3" t="s">
        <v>262</v>
      </c>
      <c r="F13" s="70" t="s">
        <v>387</v>
      </c>
      <c r="G13" s="72" t="s">
        <v>13</v>
      </c>
      <c r="H13" s="74">
        <v>17160000</v>
      </c>
      <c r="I13" s="61" t="s">
        <v>13</v>
      </c>
      <c r="J13" s="61" t="s">
        <v>13</v>
      </c>
      <c r="K13" s="61" t="s">
        <v>13</v>
      </c>
      <c r="L13" s="61" t="s">
        <v>13</v>
      </c>
      <c r="M13" s="61" t="s">
        <v>13</v>
      </c>
      <c r="N13" s="61"/>
    </row>
    <row r="14" spans="1:14" ht="30" customHeight="1" x14ac:dyDescent="0.15">
      <c r="A14" s="63"/>
      <c r="B14" s="65"/>
      <c r="C14" s="67"/>
      <c r="D14" s="69"/>
      <c r="E14" s="4" t="s">
        <v>263</v>
      </c>
      <c r="F14" s="71"/>
      <c r="G14" s="73"/>
      <c r="H14" s="75"/>
      <c r="I14" s="62"/>
      <c r="J14" s="62"/>
      <c r="K14" s="62"/>
      <c r="L14" s="62"/>
      <c r="M14" s="62"/>
      <c r="N14" s="62"/>
    </row>
    <row r="15" spans="1:14" ht="30" customHeight="1" x14ac:dyDescent="0.15">
      <c r="A15" s="63">
        <v>21</v>
      </c>
      <c r="B15" s="64" t="s">
        <v>373</v>
      </c>
      <c r="C15" s="66" t="s">
        <v>347</v>
      </c>
      <c r="D15" s="68">
        <v>45460</v>
      </c>
      <c r="E15" s="3" t="s">
        <v>372</v>
      </c>
      <c r="F15" s="70" t="s">
        <v>387</v>
      </c>
      <c r="G15" s="72" t="s">
        <v>13</v>
      </c>
      <c r="H15" s="74">
        <v>102300000</v>
      </c>
      <c r="I15" s="61" t="s">
        <v>13</v>
      </c>
      <c r="J15" s="61" t="s">
        <v>13</v>
      </c>
      <c r="K15" s="61" t="s">
        <v>13</v>
      </c>
      <c r="L15" s="61" t="s">
        <v>13</v>
      </c>
      <c r="M15" s="61" t="s">
        <v>13</v>
      </c>
      <c r="N15" s="61"/>
    </row>
    <row r="16" spans="1:14" ht="30" customHeight="1" x14ac:dyDescent="0.15">
      <c r="A16" s="63"/>
      <c r="B16" s="65"/>
      <c r="C16" s="67"/>
      <c r="D16" s="69"/>
      <c r="E16" s="4" t="s">
        <v>371</v>
      </c>
      <c r="F16" s="71"/>
      <c r="G16" s="73"/>
      <c r="H16" s="75"/>
      <c r="I16" s="62"/>
      <c r="J16" s="62"/>
      <c r="K16" s="62"/>
      <c r="L16" s="62"/>
      <c r="M16" s="62"/>
      <c r="N16" s="62"/>
    </row>
    <row r="17" spans="1:14" ht="30" customHeight="1" x14ac:dyDescent="0.15">
      <c r="A17" s="63">
        <v>22</v>
      </c>
      <c r="B17" s="64" t="s">
        <v>375</v>
      </c>
      <c r="C17" s="66" t="s">
        <v>347</v>
      </c>
      <c r="D17" s="68">
        <v>45462</v>
      </c>
      <c r="E17" s="3" t="s">
        <v>39</v>
      </c>
      <c r="F17" s="70" t="s">
        <v>388</v>
      </c>
      <c r="G17" s="72" t="s">
        <v>13</v>
      </c>
      <c r="H17" s="74">
        <v>5379000</v>
      </c>
      <c r="I17" s="61" t="s">
        <v>13</v>
      </c>
      <c r="J17" s="61" t="s">
        <v>13</v>
      </c>
      <c r="K17" s="61" t="s">
        <v>13</v>
      </c>
      <c r="L17" s="61" t="s">
        <v>13</v>
      </c>
      <c r="M17" s="61" t="s">
        <v>13</v>
      </c>
      <c r="N17" s="61"/>
    </row>
    <row r="18" spans="1:14" ht="30" customHeight="1" x14ac:dyDescent="0.15">
      <c r="A18" s="63"/>
      <c r="B18" s="65"/>
      <c r="C18" s="67"/>
      <c r="D18" s="69"/>
      <c r="E18" s="4" t="s">
        <v>374</v>
      </c>
      <c r="F18" s="71"/>
      <c r="G18" s="73"/>
      <c r="H18" s="75"/>
      <c r="I18" s="62"/>
      <c r="J18" s="62"/>
      <c r="K18" s="62"/>
      <c r="L18" s="62"/>
      <c r="M18" s="62"/>
      <c r="N18" s="62"/>
    </row>
    <row r="19" spans="1:14" ht="30" customHeight="1" x14ac:dyDescent="0.15">
      <c r="A19" s="63">
        <v>23</v>
      </c>
      <c r="B19" s="64" t="s">
        <v>391</v>
      </c>
      <c r="C19" s="66" t="s">
        <v>347</v>
      </c>
      <c r="D19" s="68">
        <v>45498</v>
      </c>
      <c r="E19" s="3" t="s">
        <v>393</v>
      </c>
      <c r="F19" s="70" t="s">
        <v>388</v>
      </c>
      <c r="G19" s="72" t="s">
        <v>13</v>
      </c>
      <c r="H19" s="74">
        <v>23320000</v>
      </c>
      <c r="I19" s="61" t="s">
        <v>13</v>
      </c>
      <c r="J19" s="61" t="s">
        <v>13</v>
      </c>
      <c r="K19" s="61" t="s">
        <v>13</v>
      </c>
      <c r="L19" s="61" t="s">
        <v>13</v>
      </c>
      <c r="M19" s="61" t="s">
        <v>13</v>
      </c>
      <c r="N19" s="61"/>
    </row>
    <row r="20" spans="1:14" ht="30" customHeight="1" x14ac:dyDescent="0.15">
      <c r="A20" s="63"/>
      <c r="B20" s="65"/>
      <c r="C20" s="67"/>
      <c r="D20" s="69"/>
      <c r="E20" s="4" t="s">
        <v>392</v>
      </c>
      <c r="F20" s="71"/>
      <c r="G20" s="73"/>
      <c r="H20" s="75"/>
      <c r="I20" s="62"/>
      <c r="J20" s="62"/>
      <c r="K20" s="62"/>
      <c r="L20" s="62"/>
      <c r="M20" s="62"/>
      <c r="N20" s="62"/>
    </row>
    <row r="21" spans="1:14" ht="30" customHeight="1" x14ac:dyDescent="0.15">
      <c r="A21" s="63">
        <v>24</v>
      </c>
      <c r="B21" s="64" t="s">
        <v>451</v>
      </c>
      <c r="C21" s="66" t="s">
        <v>347</v>
      </c>
      <c r="D21" s="68">
        <v>45607</v>
      </c>
      <c r="E21" s="3" t="s">
        <v>39</v>
      </c>
      <c r="F21" s="70" t="s">
        <v>388</v>
      </c>
      <c r="G21" s="72" t="s">
        <v>13</v>
      </c>
      <c r="H21" s="74">
        <v>9350000</v>
      </c>
      <c r="I21" s="61" t="s">
        <v>13</v>
      </c>
      <c r="J21" s="61" t="s">
        <v>13</v>
      </c>
      <c r="K21" s="61" t="s">
        <v>13</v>
      </c>
      <c r="L21" s="61" t="s">
        <v>13</v>
      </c>
      <c r="M21" s="61" t="s">
        <v>13</v>
      </c>
      <c r="N21" s="61"/>
    </row>
    <row r="22" spans="1:14" ht="30" customHeight="1" x14ac:dyDescent="0.15">
      <c r="A22" s="63"/>
      <c r="B22" s="65"/>
      <c r="C22" s="67"/>
      <c r="D22" s="69"/>
      <c r="E22" s="4" t="s">
        <v>374</v>
      </c>
      <c r="F22" s="71"/>
      <c r="G22" s="73"/>
      <c r="H22" s="75"/>
      <c r="I22" s="62"/>
      <c r="J22" s="62"/>
      <c r="K22" s="62"/>
      <c r="L22" s="62"/>
      <c r="M22" s="62"/>
      <c r="N22" s="62"/>
    </row>
    <row r="23" spans="1:14" ht="30" customHeight="1" x14ac:dyDescent="0.15">
      <c r="A23" s="63">
        <v>25</v>
      </c>
      <c r="B23" s="64" t="s">
        <v>485</v>
      </c>
      <c r="C23" s="66" t="s">
        <v>347</v>
      </c>
      <c r="D23" s="68">
        <v>45636</v>
      </c>
      <c r="E23" s="3" t="s">
        <v>39</v>
      </c>
      <c r="F23" s="70" t="s">
        <v>388</v>
      </c>
      <c r="G23" s="72" t="s">
        <v>13</v>
      </c>
      <c r="H23" s="74">
        <v>3135000</v>
      </c>
      <c r="I23" s="61" t="s">
        <v>13</v>
      </c>
      <c r="J23" s="61" t="s">
        <v>13</v>
      </c>
      <c r="K23" s="61" t="s">
        <v>13</v>
      </c>
      <c r="L23" s="61" t="s">
        <v>13</v>
      </c>
      <c r="M23" s="61" t="s">
        <v>13</v>
      </c>
      <c r="N23" s="61"/>
    </row>
    <row r="24" spans="1:14" ht="30" customHeight="1" x14ac:dyDescent="0.15">
      <c r="A24" s="63"/>
      <c r="B24" s="65"/>
      <c r="C24" s="67"/>
      <c r="D24" s="69"/>
      <c r="E24" s="4" t="s">
        <v>374</v>
      </c>
      <c r="F24" s="71"/>
      <c r="G24" s="73"/>
      <c r="H24" s="75"/>
      <c r="I24" s="62"/>
      <c r="J24" s="62"/>
      <c r="K24" s="62"/>
      <c r="L24" s="62"/>
      <c r="M24" s="62"/>
      <c r="N24" s="62"/>
    </row>
    <row r="25" spans="1:14" ht="30" customHeight="1" x14ac:dyDescent="0.15">
      <c r="A25" s="63">
        <v>26</v>
      </c>
      <c r="B25" s="64" t="s">
        <v>542</v>
      </c>
      <c r="C25" s="66" t="s">
        <v>347</v>
      </c>
      <c r="D25" s="68">
        <v>45758</v>
      </c>
      <c r="E25" s="3" t="s">
        <v>544</v>
      </c>
      <c r="F25" s="70" t="s">
        <v>388</v>
      </c>
      <c r="G25" s="72" t="s">
        <v>13</v>
      </c>
      <c r="H25" s="74">
        <v>3190000</v>
      </c>
      <c r="I25" s="61" t="s">
        <v>13</v>
      </c>
      <c r="J25" s="61" t="s">
        <v>13</v>
      </c>
      <c r="K25" s="61" t="s">
        <v>13</v>
      </c>
      <c r="L25" s="61" t="s">
        <v>13</v>
      </c>
      <c r="M25" s="61" t="s">
        <v>13</v>
      </c>
      <c r="N25" s="61"/>
    </row>
    <row r="26" spans="1:14" ht="30" customHeight="1" x14ac:dyDescent="0.15">
      <c r="A26" s="63"/>
      <c r="B26" s="65"/>
      <c r="C26" s="67"/>
      <c r="D26" s="69"/>
      <c r="E26" s="4" t="s">
        <v>543</v>
      </c>
      <c r="F26" s="71"/>
      <c r="G26" s="73"/>
      <c r="H26" s="75"/>
      <c r="I26" s="62"/>
      <c r="J26" s="62"/>
      <c r="K26" s="62"/>
      <c r="L26" s="62"/>
      <c r="M26" s="62"/>
      <c r="N26" s="62"/>
    </row>
    <row r="27" spans="1:14" ht="30" customHeight="1" x14ac:dyDescent="0.15">
      <c r="A27" s="63">
        <v>27</v>
      </c>
      <c r="B27" s="64" t="s">
        <v>549</v>
      </c>
      <c r="C27" s="66" t="s">
        <v>347</v>
      </c>
      <c r="D27" s="68">
        <v>45805</v>
      </c>
      <c r="E27" s="3" t="s">
        <v>550</v>
      </c>
      <c r="F27" s="70" t="s">
        <v>388</v>
      </c>
      <c r="G27" s="72" t="s">
        <v>13</v>
      </c>
      <c r="H27" s="74">
        <v>4026000</v>
      </c>
      <c r="I27" s="61" t="s">
        <v>13</v>
      </c>
      <c r="J27" s="61" t="s">
        <v>13</v>
      </c>
      <c r="K27" s="61" t="s">
        <v>13</v>
      </c>
      <c r="L27" s="61" t="s">
        <v>13</v>
      </c>
      <c r="M27" s="61" t="s">
        <v>13</v>
      </c>
      <c r="N27" s="61"/>
    </row>
    <row r="28" spans="1:14" ht="30" customHeight="1" x14ac:dyDescent="0.15">
      <c r="A28" s="63"/>
      <c r="B28" s="65"/>
      <c r="C28" s="67"/>
      <c r="D28" s="69"/>
      <c r="E28" s="4" t="s">
        <v>551</v>
      </c>
      <c r="F28" s="71"/>
      <c r="G28" s="73"/>
      <c r="H28" s="75"/>
      <c r="I28" s="62"/>
      <c r="J28" s="62"/>
      <c r="K28" s="62"/>
      <c r="L28" s="62"/>
      <c r="M28" s="62"/>
      <c r="N28" s="62"/>
    </row>
    <row r="29" spans="1:14" ht="30" customHeight="1" x14ac:dyDescent="0.15">
      <c r="A29" s="63">
        <v>28</v>
      </c>
      <c r="B29" s="64" t="s">
        <v>553</v>
      </c>
      <c r="C29" s="66" t="s">
        <v>347</v>
      </c>
      <c r="D29" s="68">
        <v>45810</v>
      </c>
      <c r="E29" s="3" t="s">
        <v>23</v>
      </c>
      <c r="F29" s="70" t="s">
        <v>388</v>
      </c>
      <c r="G29" s="72" t="s">
        <v>13</v>
      </c>
      <c r="H29" s="74">
        <v>6545000</v>
      </c>
      <c r="I29" s="61" t="s">
        <v>13</v>
      </c>
      <c r="J29" s="61" t="s">
        <v>13</v>
      </c>
      <c r="K29" s="61" t="s">
        <v>13</v>
      </c>
      <c r="L29" s="61" t="s">
        <v>13</v>
      </c>
      <c r="M29" s="61" t="s">
        <v>13</v>
      </c>
      <c r="N29" s="61"/>
    </row>
    <row r="30" spans="1:14" ht="30" customHeight="1" x14ac:dyDescent="0.15">
      <c r="A30" s="63"/>
      <c r="B30" s="65"/>
      <c r="C30" s="67"/>
      <c r="D30" s="69"/>
      <c r="E30" s="4" t="s">
        <v>374</v>
      </c>
      <c r="F30" s="71"/>
      <c r="G30" s="73"/>
      <c r="H30" s="75"/>
      <c r="I30" s="62"/>
      <c r="J30" s="62"/>
      <c r="K30" s="62"/>
      <c r="L30" s="62"/>
      <c r="M30" s="62"/>
      <c r="N30" s="62"/>
    </row>
    <row r="31" spans="1:14" ht="30" customHeight="1" x14ac:dyDescent="0.15">
      <c r="A31" s="63">
        <v>29</v>
      </c>
      <c r="B31" s="64" t="s">
        <v>559</v>
      </c>
      <c r="C31" s="66" t="s">
        <v>347</v>
      </c>
      <c r="D31" s="68">
        <v>45827</v>
      </c>
      <c r="E31" s="3" t="s">
        <v>558</v>
      </c>
      <c r="F31" s="70" t="s">
        <v>388</v>
      </c>
      <c r="G31" s="72" t="s">
        <v>13</v>
      </c>
      <c r="H31" s="74">
        <v>10670000</v>
      </c>
      <c r="I31" s="61" t="s">
        <v>13</v>
      </c>
      <c r="J31" s="61" t="s">
        <v>13</v>
      </c>
      <c r="K31" s="61" t="s">
        <v>13</v>
      </c>
      <c r="L31" s="61" t="s">
        <v>13</v>
      </c>
      <c r="M31" s="61" t="s">
        <v>13</v>
      </c>
      <c r="N31" s="61"/>
    </row>
    <row r="32" spans="1:14" ht="30" customHeight="1" x14ac:dyDescent="0.15">
      <c r="A32" s="63"/>
      <c r="B32" s="65"/>
      <c r="C32" s="67"/>
      <c r="D32" s="69"/>
      <c r="E32" s="4" t="s">
        <v>557</v>
      </c>
      <c r="F32" s="71"/>
      <c r="G32" s="73"/>
      <c r="H32" s="75"/>
      <c r="I32" s="62"/>
      <c r="J32" s="62"/>
      <c r="K32" s="62"/>
      <c r="L32" s="62"/>
      <c r="M32" s="62"/>
      <c r="N32" s="62"/>
    </row>
    <row r="33" spans="1:14" ht="30" customHeight="1" x14ac:dyDescent="0.15">
      <c r="A33" s="63">
        <v>31</v>
      </c>
      <c r="B33" s="64"/>
      <c r="C33" s="66"/>
      <c r="D33" s="68"/>
      <c r="E33" s="3"/>
      <c r="F33" s="70"/>
      <c r="G33" s="72"/>
      <c r="H33" s="74"/>
      <c r="I33" s="61"/>
      <c r="J33" s="61"/>
      <c r="K33" s="61"/>
      <c r="L33" s="61"/>
      <c r="M33" s="61"/>
      <c r="N33" s="61"/>
    </row>
    <row r="34" spans="1:14" ht="30" customHeight="1" x14ac:dyDescent="0.15">
      <c r="A34" s="63"/>
      <c r="B34" s="65"/>
      <c r="C34" s="67"/>
      <c r="D34" s="69"/>
      <c r="E34" s="4"/>
      <c r="F34" s="71"/>
      <c r="G34" s="73"/>
      <c r="H34" s="75"/>
      <c r="I34" s="62"/>
      <c r="J34" s="62"/>
      <c r="K34" s="62"/>
      <c r="L34" s="62"/>
      <c r="M34" s="62"/>
      <c r="N34" s="62"/>
    </row>
    <row r="35" spans="1:14" ht="30" customHeight="1" x14ac:dyDescent="0.15">
      <c r="A35" s="63">
        <v>32</v>
      </c>
      <c r="B35" s="64"/>
      <c r="C35" s="66"/>
      <c r="D35" s="68"/>
      <c r="E35" s="3"/>
      <c r="F35" s="70"/>
      <c r="G35" s="72"/>
      <c r="H35" s="74"/>
      <c r="I35" s="61"/>
      <c r="J35" s="61"/>
      <c r="K35" s="61"/>
      <c r="L35" s="61"/>
      <c r="M35" s="61"/>
      <c r="N35" s="61"/>
    </row>
    <row r="36" spans="1:14" ht="30" customHeight="1" x14ac:dyDescent="0.15">
      <c r="A36" s="63"/>
      <c r="B36" s="65"/>
      <c r="C36" s="67"/>
      <c r="D36" s="69"/>
      <c r="E36" s="4"/>
      <c r="F36" s="71"/>
      <c r="G36" s="73"/>
      <c r="H36" s="75"/>
      <c r="I36" s="62"/>
      <c r="J36" s="62"/>
      <c r="K36" s="62"/>
      <c r="L36" s="62"/>
      <c r="M36" s="62"/>
      <c r="N36" s="62"/>
    </row>
    <row r="37" spans="1:14" ht="30" customHeight="1" x14ac:dyDescent="0.15">
      <c r="A37" s="63">
        <v>33</v>
      </c>
      <c r="B37" s="64"/>
      <c r="C37" s="66"/>
      <c r="D37" s="68"/>
      <c r="E37" s="3"/>
      <c r="F37" s="70"/>
      <c r="G37" s="72"/>
      <c r="H37" s="74"/>
      <c r="I37" s="61"/>
      <c r="J37" s="61"/>
      <c r="K37" s="61"/>
      <c r="L37" s="61"/>
      <c r="M37" s="61"/>
      <c r="N37" s="61"/>
    </row>
    <row r="38" spans="1:14" ht="30" customHeight="1" x14ac:dyDescent="0.15">
      <c r="A38" s="63"/>
      <c r="B38" s="65"/>
      <c r="C38" s="67"/>
      <c r="D38" s="69"/>
      <c r="E38" s="4"/>
      <c r="F38" s="71"/>
      <c r="G38" s="73"/>
      <c r="H38" s="75"/>
      <c r="I38" s="62"/>
      <c r="J38" s="62"/>
      <c r="K38" s="62"/>
      <c r="L38" s="62"/>
      <c r="M38" s="62"/>
      <c r="N38" s="62"/>
    </row>
    <row r="39" spans="1:14" ht="30" customHeight="1" x14ac:dyDescent="0.15">
      <c r="A39" s="63">
        <v>34</v>
      </c>
      <c r="B39" s="64"/>
      <c r="C39" s="66"/>
      <c r="D39" s="68"/>
      <c r="E39" s="3"/>
      <c r="F39" s="70"/>
      <c r="G39" s="72"/>
      <c r="H39" s="74"/>
      <c r="I39" s="61"/>
      <c r="J39" s="61"/>
      <c r="K39" s="61"/>
      <c r="L39" s="61"/>
      <c r="M39" s="61"/>
      <c r="N39" s="61"/>
    </row>
    <row r="40" spans="1:14" ht="30" customHeight="1" x14ac:dyDescent="0.15">
      <c r="A40" s="63"/>
      <c r="B40" s="65"/>
      <c r="C40" s="67"/>
      <c r="D40" s="69"/>
      <c r="E40" s="4"/>
      <c r="F40" s="71"/>
      <c r="G40" s="73"/>
      <c r="H40" s="75"/>
      <c r="I40" s="62"/>
      <c r="J40" s="62"/>
      <c r="K40" s="62"/>
      <c r="L40" s="62"/>
      <c r="M40" s="62"/>
      <c r="N40" s="62"/>
    </row>
    <row r="41" spans="1:14" ht="30" customHeight="1" x14ac:dyDescent="0.15">
      <c r="A41" s="63">
        <v>35</v>
      </c>
      <c r="B41" s="64"/>
      <c r="C41" s="66"/>
      <c r="D41" s="68"/>
      <c r="E41" s="3"/>
      <c r="F41" s="70"/>
      <c r="G41" s="72"/>
      <c r="H41" s="74"/>
      <c r="I41" s="61"/>
      <c r="J41" s="61"/>
      <c r="K41" s="61"/>
      <c r="L41" s="61"/>
      <c r="M41" s="61"/>
      <c r="N41" s="61"/>
    </row>
    <row r="42" spans="1:14" ht="30" customHeight="1" x14ac:dyDescent="0.15">
      <c r="A42" s="63"/>
      <c r="B42" s="65"/>
      <c r="C42" s="67"/>
      <c r="D42" s="69"/>
      <c r="E42" s="4"/>
      <c r="F42" s="71"/>
      <c r="G42" s="73"/>
      <c r="H42" s="75"/>
      <c r="I42" s="62"/>
      <c r="J42" s="62"/>
      <c r="K42" s="62"/>
      <c r="L42" s="62"/>
      <c r="M42" s="62"/>
      <c r="N42" s="62"/>
    </row>
    <row r="43" spans="1:14" ht="30" customHeight="1" x14ac:dyDescent="0.15">
      <c r="A43" s="63">
        <v>36</v>
      </c>
      <c r="B43" s="64"/>
      <c r="C43" s="66"/>
      <c r="D43" s="68"/>
      <c r="E43" s="3"/>
      <c r="F43" s="70"/>
      <c r="G43" s="72"/>
      <c r="H43" s="74"/>
      <c r="I43" s="61"/>
      <c r="J43" s="61"/>
      <c r="K43" s="61"/>
      <c r="L43" s="61"/>
      <c r="M43" s="61"/>
      <c r="N43" s="61"/>
    </row>
    <row r="44" spans="1:14" ht="30" customHeight="1" x14ac:dyDescent="0.15">
      <c r="A44" s="63"/>
      <c r="B44" s="65"/>
      <c r="C44" s="67"/>
      <c r="D44" s="69"/>
      <c r="E44" s="4"/>
      <c r="F44" s="71"/>
      <c r="G44" s="73"/>
      <c r="H44" s="75"/>
      <c r="I44" s="62"/>
      <c r="J44" s="62"/>
      <c r="K44" s="62"/>
      <c r="L44" s="62"/>
      <c r="M44" s="62"/>
      <c r="N44" s="62"/>
    </row>
    <row r="45" spans="1:14" ht="30" customHeight="1" x14ac:dyDescent="0.15">
      <c r="A45" s="63">
        <v>37</v>
      </c>
      <c r="B45" s="64"/>
      <c r="C45" s="66"/>
      <c r="D45" s="68"/>
      <c r="E45" s="3"/>
      <c r="F45" s="70"/>
      <c r="G45" s="72"/>
      <c r="H45" s="74"/>
      <c r="I45" s="61"/>
      <c r="J45" s="61"/>
      <c r="K45" s="61"/>
      <c r="L45" s="61"/>
      <c r="M45" s="61"/>
      <c r="N45" s="61"/>
    </row>
    <row r="46" spans="1:14" ht="30" customHeight="1" x14ac:dyDescent="0.15">
      <c r="A46" s="63"/>
      <c r="B46" s="65"/>
      <c r="C46" s="67"/>
      <c r="D46" s="69"/>
      <c r="E46" s="4"/>
      <c r="F46" s="71"/>
      <c r="G46" s="73"/>
      <c r="H46" s="75"/>
      <c r="I46" s="62"/>
      <c r="J46" s="62"/>
      <c r="K46" s="62"/>
      <c r="L46" s="62"/>
      <c r="M46" s="62"/>
      <c r="N46" s="62"/>
    </row>
    <row r="47" spans="1:14" ht="30" customHeight="1" x14ac:dyDescent="0.15">
      <c r="A47" s="63">
        <v>38</v>
      </c>
      <c r="B47" s="64"/>
      <c r="C47" s="66"/>
      <c r="D47" s="68"/>
      <c r="E47" s="3"/>
      <c r="F47" s="70"/>
      <c r="G47" s="72"/>
      <c r="H47" s="74"/>
      <c r="I47" s="61"/>
      <c r="J47" s="61"/>
      <c r="K47" s="61"/>
      <c r="L47" s="61"/>
      <c r="M47" s="61"/>
      <c r="N47" s="61"/>
    </row>
    <row r="48" spans="1:14" ht="30" customHeight="1" x14ac:dyDescent="0.15">
      <c r="A48" s="63"/>
      <c r="B48" s="65"/>
      <c r="C48" s="67"/>
      <c r="D48" s="69"/>
      <c r="E48" s="4"/>
      <c r="F48" s="71"/>
      <c r="G48" s="73"/>
      <c r="H48" s="75"/>
      <c r="I48" s="62"/>
      <c r="J48" s="62"/>
      <c r="K48" s="62"/>
      <c r="L48" s="62"/>
      <c r="M48" s="62"/>
      <c r="N48" s="62"/>
    </row>
    <row r="49" spans="1:14" ht="30" customHeight="1" x14ac:dyDescent="0.15">
      <c r="A49" s="63">
        <v>39</v>
      </c>
      <c r="B49" s="64"/>
      <c r="C49" s="66"/>
      <c r="D49" s="68"/>
      <c r="E49" s="3"/>
      <c r="F49" s="70"/>
      <c r="G49" s="72"/>
      <c r="H49" s="74"/>
      <c r="I49" s="61"/>
      <c r="J49" s="61"/>
      <c r="K49" s="61"/>
      <c r="L49" s="61"/>
      <c r="M49" s="61"/>
      <c r="N49" s="61"/>
    </row>
    <row r="50" spans="1:14" ht="30" customHeight="1" x14ac:dyDescent="0.15">
      <c r="A50" s="63"/>
      <c r="B50" s="65"/>
      <c r="C50" s="67"/>
      <c r="D50" s="69"/>
      <c r="E50" s="4"/>
      <c r="F50" s="71"/>
      <c r="G50" s="73"/>
      <c r="H50" s="75"/>
      <c r="I50" s="62"/>
      <c r="J50" s="62"/>
      <c r="K50" s="62"/>
      <c r="L50" s="62"/>
      <c r="M50" s="62"/>
      <c r="N50" s="62"/>
    </row>
    <row r="51" spans="1:14" ht="30" customHeight="1" x14ac:dyDescent="0.15">
      <c r="A51" s="63">
        <v>40</v>
      </c>
      <c r="B51" s="64"/>
      <c r="C51" s="66"/>
      <c r="D51" s="68"/>
      <c r="E51" s="3"/>
      <c r="F51" s="70"/>
      <c r="G51" s="72"/>
      <c r="H51" s="74"/>
      <c r="I51" s="61"/>
      <c r="J51" s="61"/>
      <c r="K51" s="61"/>
      <c r="L51" s="61"/>
      <c r="M51" s="61"/>
      <c r="N51" s="61"/>
    </row>
    <row r="52" spans="1:14" ht="30" customHeight="1" x14ac:dyDescent="0.15">
      <c r="A52" s="63"/>
      <c r="B52" s="65"/>
      <c r="C52" s="67"/>
      <c r="D52" s="69"/>
      <c r="E52" s="4"/>
      <c r="F52" s="71"/>
      <c r="G52" s="73"/>
      <c r="H52" s="75"/>
      <c r="I52" s="62"/>
      <c r="J52" s="62"/>
      <c r="K52" s="62"/>
      <c r="L52" s="62"/>
      <c r="M52" s="62"/>
      <c r="N52" s="62"/>
    </row>
    <row r="53" spans="1:14" ht="30" customHeight="1" x14ac:dyDescent="0.15">
      <c r="A53" s="63">
        <v>41</v>
      </c>
      <c r="B53" s="64"/>
      <c r="C53" s="66"/>
      <c r="D53" s="68"/>
      <c r="E53" s="3"/>
      <c r="F53" s="70"/>
      <c r="G53" s="72"/>
      <c r="H53" s="74"/>
      <c r="I53" s="61"/>
      <c r="J53" s="61"/>
      <c r="K53" s="61"/>
      <c r="L53" s="61"/>
      <c r="M53" s="61"/>
      <c r="N53" s="61"/>
    </row>
    <row r="54" spans="1:14" ht="30" customHeight="1" x14ac:dyDescent="0.15">
      <c r="A54" s="63"/>
      <c r="B54" s="65"/>
      <c r="C54" s="67"/>
      <c r="D54" s="69"/>
      <c r="E54" s="4"/>
      <c r="F54" s="71"/>
      <c r="G54" s="73"/>
      <c r="H54" s="75"/>
      <c r="I54" s="62"/>
      <c r="J54" s="62"/>
      <c r="K54" s="62"/>
      <c r="L54" s="62"/>
      <c r="M54" s="62"/>
      <c r="N54" s="62"/>
    </row>
    <row r="55" spans="1:14" ht="30" customHeight="1" x14ac:dyDescent="0.15">
      <c r="A55" s="63">
        <v>42</v>
      </c>
      <c r="B55" s="64"/>
      <c r="C55" s="66"/>
      <c r="D55" s="68"/>
      <c r="E55" s="3"/>
      <c r="F55" s="70"/>
      <c r="G55" s="72"/>
      <c r="H55" s="74"/>
      <c r="I55" s="61"/>
      <c r="J55" s="61"/>
      <c r="K55" s="61"/>
      <c r="L55" s="61"/>
      <c r="M55" s="61"/>
      <c r="N55" s="61"/>
    </row>
    <row r="56" spans="1:14" ht="30" customHeight="1" x14ac:dyDescent="0.15">
      <c r="A56" s="63"/>
      <c r="B56" s="65"/>
      <c r="C56" s="67"/>
      <c r="D56" s="69"/>
      <c r="E56" s="4"/>
      <c r="F56" s="71"/>
      <c r="G56" s="73"/>
      <c r="H56" s="75"/>
      <c r="I56" s="62"/>
      <c r="J56" s="62"/>
      <c r="K56" s="62"/>
      <c r="L56" s="62"/>
      <c r="M56" s="62"/>
      <c r="N56" s="62"/>
    </row>
    <row r="57" spans="1:14" ht="30" customHeight="1" x14ac:dyDescent="0.15">
      <c r="A57" s="63">
        <v>43</v>
      </c>
      <c r="B57" s="64"/>
      <c r="C57" s="66"/>
      <c r="D57" s="68"/>
      <c r="E57" s="3"/>
      <c r="F57" s="70"/>
      <c r="G57" s="72"/>
      <c r="H57" s="74"/>
      <c r="I57" s="61"/>
      <c r="J57" s="61"/>
      <c r="K57" s="61"/>
      <c r="L57" s="61"/>
      <c r="M57" s="61"/>
      <c r="N57" s="61"/>
    </row>
    <row r="58" spans="1:14" ht="30" customHeight="1" x14ac:dyDescent="0.15">
      <c r="A58" s="63"/>
      <c r="B58" s="65"/>
      <c r="C58" s="67"/>
      <c r="D58" s="69"/>
      <c r="E58" s="4"/>
      <c r="F58" s="71"/>
      <c r="G58" s="73"/>
      <c r="H58" s="75"/>
      <c r="I58" s="62"/>
      <c r="J58" s="62"/>
      <c r="K58" s="62"/>
      <c r="L58" s="62"/>
      <c r="M58" s="62"/>
      <c r="N58" s="62"/>
    </row>
    <row r="59" spans="1:14" ht="30" customHeight="1" x14ac:dyDescent="0.15">
      <c r="A59" s="63">
        <v>44</v>
      </c>
      <c r="B59" s="64"/>
      <c r="C59" s="66"/>
      <c r="D59" s="68"/>
      <c r="E59" s="3"/>
      <c r="F59" s="70"/>
      <c r="G59" s="72"/>
      <c r="H59" s="74"/>
      <c r="I59" s="61"/>
      <c r="J59" s="61"/>
      <c r="K59" s="61"/>
      <c r="L59" s="61"/>
      <c r="M59" s="61"/>
      <c r="N59" s="61"/>
    </row>
    <row r="60" spans="1:14" ht="30" customHeight="1" x14ac:dyDescent="0.15">
      <c r="A60" s="63"/>
      <c r="B60" s="65"/>
      <c r="C60" s="67"/>
      <c r="D60" s="69"/>
      <c r="E60" s="4"/>
      <c r="F60" s="71"/>
      <c r="G60" s="73"/>
      <c r="H60" s="75"/>
      <c r="I60" s="62"/>
      <c r="J60" s="62"/>
      <c r="K60" s="62"/>
      <c r="L60" s="62"/>
      <c r="M60" s="62"/>
      <c r="N60" s="62"/>
    </row>
    <row r="61" spans="1:14" ht="30" customHeight="1" x14ac:dyDescent="0.15">
      <c r="A61" s="63">
        <v>45</v>
      </c>
      <c r="B61" s="64"/>
      <c r="C61" s="66"/>
      <c r="D61" s="68"/>
      <c r="E61" s="3"/>
      <c r="F61" s="70"/>
      <c r="G61" s="72"/>
      <c r="H61" s="74"/>
      <c r="I61" s="61"/>
      <c r="J61" s="61"/>
      <c r="K61" s="61"/>
      <c r="L61" s="61"/>
      <c r="M61" s="61"/>
      <c r="N61" s="61"/>
    </row>
    <row r="62" spans="1:14" ht="30" customHeight="1" x14ac:dyDescent="0.15">
      <c r="A62" s="63"/>
      <c r="B62" s="65"/>
      <c r="C62" s="67"/>
      <c r="D62" s="69"/>
      <c r="E62" s="4"/>
      <c r="F62" s="71"/>
      <c r="G62" s="73"/>
      <c r="H62" s="75"/>
      <c r="I62" s="62"/>
      <c r="J62" s="62"/>
      <c r="K62" s="62"/>
      <c r="L62" s="62"/>
      <c r="M62" s="62"/>
      <c r="N62" s="62"/>
    </row>
  </sheetData>
  <autoFilter ref="A4:N4" xr:uid="{00000000-0009-0000-0000-000000000000}"/>
  <mergeCells count="388">
    <mergeCell ref="K61:K62"/>
    <mergeCell ref="L61:L62"/>
    <mergeCell ref="M61:M62"/>
    <mergeCell ref="N61:N62"/>
    <mergeCell ref="A61:A62"/>
    <mergeCell ref="B61:B62"/>
    <mergeCell ref="C61:C62"/>
    <mergeCell ref="D61:D62"/>
    <mergeCell ref="F61:F62"/>
    <mergeCell ref="G61:G62"/>
    <mergeCell ref="H61:H62"/>
    <mergeCell ref="I61:I62"/>
    <mergeCell ref="J61:J62"/>
    <mergeCell ref="K57:K58"/>
    <mergeCell ref="L57:L58"/>
    <mergeCell ref="M57:M58"/>
    <mergeCell ref="N57:N58"/>
    <mergeCell ref="A59:A60"/>
    <mergeCell ref="B59:B60"/>
    <mergeCell ref="C59:C60"/>
    <mergeCell ref="D59:D60"/>
    <mergeCell ref="F59:F60"/>
    <mergeCell ref="G59:G60"/>
    <mergeCell ref="H59:H60"/>
    <mergeCell ref="I59:I60"/>
    <mergeCell ref="J59:J60"/>
    <mergeCell ref="K59:K60"/>
    <mergeCell ref="L59:L60"/>
    <mergeCell ref="M59:M60"/>
    <mergeCell ref="N59:N60"/>
    <mergeCell ref="A57:A58"/>
    <mergeCell ref="B57:B58"/>
    <mergeCell ref="C57:C58"/>
    <mergeCell ref="D57:D58"/>
    <mergeCell ref="F57:F58"/>
    <mergeCell ref="G57:G58"/>
    <mergeCell ref="H57:H58"/>
    <mergeCell ref="I57:I58"/>
    <mergeCell ref="J57:J58"/>
    <mergeCell ref="K53:K54"/>
    <mergeCell ref="L53:L54"/>
    <mergeCell ref="M53:M54"/>
    <mergeCell ref="N53:N54"/>
    <mergeCell ref="A55:A56"/>
    <mergeCell ref="B55:B56"/>
    <mergeCell ref="C55:C56"/>
    <mergeCell ref="D55:D56"/>
    <mergeCell ref="F55:F56"/>
    <mergeCell ref="G55:G56"/>
    <mergeCell ref="H55:H56"/>
    <mergeCell ref="I55:I56"/>
    <mergeCell ref="J55:J56"/>
    <mergeCell ref="K55:K56"/>
    <mergeCell ref="L55:L56"/>
    <mergeCell ref="M55:M56"/>
    <mergeCell ref="N55:N56"/>
    <mergeCell ref="A53:A54"/>
    <mergeCell ref="B53:B54"/>
    <mergeCell ref="C53:C54"/>
    <mergeCell ref="D53:D54"/>
    <mergeCell ref="F53:F54"/>
    <mergeCell ref="G53:G54"/>
    <mergeCell ref="H53:H54"/>
    <mergeCell ref="I53:I54"/>
    <mergeCell ref="J53:J54"/>
    <mergeCell ref="K49:K50"/>
    <mergeCell ref="L49:L50"/>
    <mergeCell ref="M49:M50"/>
    <mergeCell ref="N49:N50"/>
    <mergeCell ref="A51:A52"/>
    <mergeCell ref="B51:B52"/>
    <mergeCell ref="C51:C52"/>
    <mergeCell ref="D51:D52"/>
    <mergeCell ref="F51:F52"/>
    <mergeCell ref="G51:G52"/>
    <mergeCell ref="H51:H52"/>
    <mergeCell ref="I51:I52"/>
    <mergeCell ref="J51:J52"/>
    <mergeCell ref="K51:K52"/>
    <mergeCell ref="L51:L52"/>
    <mergeCell ref="M51:M52"/>
    <mergeCell ref="N51:N52"/>
    <mergeCell ref="A49:A50"/>
    <mergeCell ref="B49:B50"/>
    <mergeCell ref="C49:C50"/>
    <mergeCell ref="D49:D50"/>
    <mergeCell ref="F49:F50"/>
    <mergeCell ref="G49:G50"/>
    <mergeCell ref="H49:H50"/>
    <mergeCell ref="I49:I50"/>
    <mergeCell ref="J49:J50"/>
    <mergeCell ref="K45:K46"/>
    <mergeCell ref="L45:L46"/>
    <mergeCell ref="M45:M46"/>
    <mergeCell ref="N45:N46"/>
    <mergeCell ref="A47:A48"/>
    <mergeCell ref="B47:B48"/>
    <mergeCell ref="C47:C48"/>
    <mergeCell ref="D47:D48"/>
    <mergeCell ref="F47:F48"/>
    <mergeCell ref="G47:G48"/>
    <mergeCell ref="H47:H48"/>
    <mergeCell ref="I47:I48"/>
    <mergeCell ref="J47:J48"/>
    <mergeCell ref="K47:K48"/>
    <mergeCell ref="L47:L48"/>
    <mergeCell ref="M47:M48"/>
    <mergeCell ref="N47:N48"/>
    <mergeCell ref="A45:A46"/>
    <mergeCell ref="B45:B46"/>
    <mergeCell ref="C45:C46"/>
    <mergeCell ref="D45:D46"/>
    <mergeCell ref="F45:F46"/>
    <mergeCell ref="G45:G46"/>
    <mergeCell ref="H45:H46"/>
    <mergeCell ref="I45:I46"/>
    <mergeCell ref="J45:J46"/>
    <mergeCell ref="K41:K42"/>
    <mergeCell ref="L41:L42"/>
    <mergeCell ref="M41:M42"/>
    <mergeCell ref="N41:N42"/>
    <mergeCell ref="A43:A44"/>
    <mergeCell ref="B43:B44"/>
    <mergeCell ref="C43:C44"/>
    <mergeCell ref="D43:D44"/>
    <mergeCell ref="F43:F44"/>
    <mergeCell ref="G43:G44"/>
    <mergeCell ref="H43:H44"/>
    <mergeCell ref="I43:I44"/>
    <mergeCell ref="J43:J44"/>
    <mergeCell ref="K43:K44"/>
    <mergeCell ref="L43:L44"/>
    <mergeCell ref="M43:M44"/>
    <mergeCell ref="N43:N44"/>
    <mergeCell ref="A41:A42"/>
    <mergeCell ref="B41:B42"/>
    <mergeCell ref="C41:C42"/>
    <mergeCell ref="D41:D42"/>
    <mergeCell ref="F41:F42"/>
    <mergeCell ref="G41:G42"/>
    <mergeCell ref="H41:H42"/>
    <mergeCell ref="I41:I42"/>
    <mergeCell ref="J41:J42"/>
    <mergeCell ref="K37:K38"/>
    <mergeCell ref="L37:L38"/>
    <mergeCell ref="M37:M38"/>
    <mergeCell ref="N37:N38"/>
    <mergeCell ref="A39:A40"/>
    <mergeCell ref="B39:B40"/>
    <mergeCell ref="C39:C40"/>
    <mergeCell ref="D39:D40"/>
    <mergeCell ref="F39:F40"/>
    <mergeCell ref="G39:G40"/>
    <mergeCell ref="H39:H40"/>
    <mergeCell ref="I39:I40"/>
    <mergeCell ref="J39:J40"/>
    <mergeCell ref="K39:K40"/>
    <mergeCell ref="L39:L40"/>
    <mergeCell ref="M39:M40"/>
    <mergeCell ref="N39:N40"/>
    <mergeCell ref="A37:A38"/>
    <mergeCell ref="B37:B38"/>
    <mergeCell ref="C37:C38"/>
    <mergeCell ref="D37:D38"/>
    <mergeCell ref="F37:F38"/>
    <mergeCell ref="G37:G38"/>
    <mergeCell ref="H37:H38"/>
    <mergeCell ref="I37:I38"/>
    <mergeCell ref="J37:J38"/>
    <mergeCell ref="K33:K34"/>
    <mergeCell ref="L33:L34"/>
    <mergeCell ref="M33:M34"/>
    <mergeCell ref="N33:N34"/>
    <mergeCell ref="A35:A36"/>
    <mergeCell ref="B35:B36"/>
    <mergeCell ref="C35:C36"/>
    <mergeCell ref="D35:D36"/>
    <mergeCell ref="F35:F36"/>
    <mergeCell ref="G35:G36"/>
    <mergeCell ref="H35:H36"/>
    <mergeCell ref="I35:I36"/>
    <mergeCell ref="J35:J36"/>
    <mergeCell ref="K35:K36"/>
    <mergeCell ref="L35:L36"/>
    <mergeCell ref="M35:M36"/>
    <mergeCell ref="N35:N36"/>
    <mergeCell ref="A33:A34"/>
    <mergeCell ref="B33:B34"/>
    <mergeCell ref="C33:C34"/>
    <mergeCell ref="D33:D34"/>
    <mergeCell ref="F33:F34"/>
    <mergeCell ref="G33:G34"/>
    <mergeCell ref="H33:H34"/>
    <mergeCell ref="I33:I34"/>
    <mergeCell ref="J33:J34"/>
    <mergeCell ref="M25:M26"/>
    <mergeCell ref="N25:N26"/>
    <mergeCell ref="A25:A26"/>
    <mergeCell ref="K31:K32"/>
    <mergeCell ref="L31:L32"/>
    <mergeCell ref="M31:M32"/>
    <mergeCell ref="N31:N32"/>
    <mergeCell ref="A31:A32"/>
    <mergeCell ref="B31:B32"/>
    <mergeCell ref="C31:C32"/>
    <mergeCell ref="D31:D32"/>
    <mergeCell ref="F31:F32"/>
    <mergeCell ref="G31:G32"/>
    <mergeCell ref="H31:H32"/>
    <mergeCell ref="I31:I32"/>
    <mergeCell ref="J31:J32"/>
    <mergeCell ref="B25:B26"/>
    <mergeCell ref="C25:C26"/>
    <mergeCell ref="D25:D26"/>
    <mergeCell ref="F25:F26"/>
    <mergeCell ref="E3:E4"/>
    <mergeCell ref="F3:F4"/>
    <mergeCell ref="J3:J4"/>
    <mergeCell ref="K3:M3"/>
    <mergeCell ref="J5:J6"/>
    <mergeCell ref="K5:K6"/>
    <mergeCell ref="L5:L6"/>
    <mergeCell ref="M5:M6"/>
    <mergeCell ref="F5:F6"/>
    <mergeCell ref="G5:G6"/>
    <mergeCell ref="M15:M16"/>
    <mergeCell ref="M17:M18"/>
    <mergeCell ref="J21:J22"/>
    <mergeCell ref="K21:K22"/>
    <mergeCell ref="L21:L22"/>
    <mergeCell ref="M21:M22"/>
    <mergeCell ref="K23:K24"/>
    <mergeCell ref="L23:L24"/>
    <mergeCell ref="M23:M24"/>
    <mergeCell ref="G25:G26"/>
    <mergeCell ref="H25:H26"/>
    <mergeCell ref="I25:I26"/>
    <mergeCell ref="N3:N4"/>
    <mergeCell ref="G3:G4"/>
    <mergeCell ref="H3:H4"/>
    <mergeCell ref="I3:I4"/>
    <mergeCell ref="A7:A8"/>
    <mergeCell ref="B7:B8"/>
    <mergeCell ref="C7:C8"/>
    <mergeCell ref="D7:D8"/>
    <mergeCell ref="F7:F8"/>
    <mergeCell ref="M7:M8"/>
    <mergeCell ref="N7:N8"/>
    <mergeCell ref="J7:J8"/>
    <mergeCell ref="K7:K8"/>
    <mergeCell ref="L7:L8"/>
    <mergeCell ref="G7:G8"/>
    <mergeCell ref="H7:H8"/>
    <mergeCell ref="I7:I8"/>
    <mergeCell ref="A5:A6"/>
    <mergeCell ref="B5:B6"/>
    <mergeCell ref="C5:C6"/>
    <mergeCell ref="D5:D6"/>
    <mergeCell ref="B3:B4"/>
    <mergeCell ref="C3:C4"/>
    <mergeCell ref="D3:D4"/>
    <mergeCell ref="A9:A10"/>
    <mergeCell ref="B9:B10"/>
    <mergeCell ref="C9:C10"/>
    <mergeCell ref="D9:D10"/>
    <mergeCell ref="F9:F10"/>
    <mergeCell ref="G9:G10"/>
    <mergeCell ref="H9:H10"/>
    <mergeCell ref="N5:N6"/>
    <mergeCell ref="H5:H6"/>
    <mergeCell ref="I5:I6"/>
    <mergeCell ref="A11:A12"/>
    <mergeCell ref="B11:B12"/>
    <mergeCell ref="C11:C12"/>
    <mergeCell ref="D11:D12"/>
    <mergeCell ref="F11:F12"/>
    <mergeCell ref="M11:M12"/>
    <mergeCell ref="N11:N12"/>
    <mergeCell ref="J11:J12"/>
    <mergeCell ref="K11:K12"/>
    <mergeCell ref="L11:L12"/>
    <mergeCell ref="N15:N16"/>
    <mergeCell ref="J15:J16"/>
    <mergeCell ref="K15:K16"/>
    <mergeCell ref="L15:L16"/>
    <mergeCell ref="M9:M10"/>
    <mergeCell ref="G15:G16"/>
    <mergeCell ref="H15:H16"/>
    <mergeCell ref="I15:I16"/>
    <mergeCell ref="J13:J14"/>
    <mergeCell ref="K13:K14"/>
    <mergeCell ref="L13:L14"/>
    <mergeCell ref="M13:M14"/>
    <mergeCell ref="N13:N14"/>
    <mergeCell ref="I9:I10"/>
    <mergeCell ref="H13:H14"/>
    <mergeCell ref="I13:I14"/>
    <mergeCell ref="G11:G12"/>
    <mergeCell ref="H11:H12"/>
    <mergeCell ref="I11:I12"/>
    <mergeCell ref="J9:J10"/>
    <mergeCell ref="K9:K10"/>
    <mergeCell ref="L9:L10"/>
    <mergeCell ref="N9:N10"/>
    <mergeCell ref="A13:A14"/>
    <mergeCell ref="B13:B14"/>
    <mergeCell ref="C13:C14"/>
    <mergeCell ref="D13:D14"/>
    <mergeCell ref="F13:F14"/>
    <mergeCell ref="G13:G14"/>
    <mergeCell ref="J17:J18"/>
    <mergeCell ref="K17:K18"/>
    <mergeCell ref="L17:L18"/>
    <mergeCell ref="A15:A16"/>
    <mergeCell ref="B15:B16"/>
    <mergeCell ref="C15:C16"/>
    <mergeCell ref="D15:D16"/>
    <mergeCell ref="F15:F16"/>
    <mergeCell ref="N17:N18"/>
    <mergeCell ref="A19:A20"/>
    <mergeCell ref="B19:B20"/>
    <mergeCell ref="C19:C20"/>
    <mergeCell ref="D19:D20"/>
    <mergeCell ref="F19:F20"/>
    <mergeCell ref="A17:A18"/>
    <mergeCell ref="B17:B18"/>
    <mergeCell ref="C17:C18"/>
    <mergeCell ref="D17:D18"/>
    <mergeCell ref="F17:F18"/>
    <mergeCell ref="G17:G18"/>
    <mergeCell ref="H17:H18"/>
    <mergeCell ref="I17:I18"/>
    <mergeCell ref="N21:N22"/>
    <mergeCell ref="M19:M20"/>
    <mergeCell ref="N19:N20"/>
    <mergeCell ref="A21:A22"/>
    <mergeCell ref="B21:B22"/>
    <mergeCell ref="C21:C22"/>
    <mergeCell ref="D21:D22"/>
    <mergeCell ref="F21:F22"/>
    <mergeCell ref="G21:G22"/>
    <mergeCell ref="H21:H22"/>
    <mergeCell ref="I21:I22"/>
    <mergeCell ref="G19:G20"/>
    <mergeCell ref="H19:H20"/>
    <mergeCell ref="I19:I20"/>
    <mergeCell ref="J19:J20"/>
    <mergeCell ref="K19:K20"/>
    <mergeCell ref="L19:L20"/>
    <mergeCell ref="N23:N24"/>
    <mergeCell ref="A23:A24"/>
    <mergeCell ref="B23:B24"/>
    <mergeCell ref="C23:C24"/>
    <mergeCell ref="D23:D24"/>
    <mergeCell ref="F23:F24"/>
    <mergeCell ref="G23:G24"/>
    <mergeCell ref="H23:H24"/>
    <mergeCell ref="I23:I24"/>
    <mergeCell ref="J23:J24"/>
    <mergeCell ref="I29:I30"/>
    <mergeCell ref="J29:J30"/>
    <mergeCell ref="M27:M28"/>
    <mergeCell ref="N27:N28"/>
    <mergeCell ref="A29:A30"/>
    <mergeCell ref="B29:B30"/>
    <mergeCell ref="C29:C30"/>
    <mergeCell ref="D29:D30"/>
    <mergeCell ref="F29:F30"/>
    <mergeCell ref="G29:G30"/>
    <mergeCell ref="H29:H30"/>
    <mergeCell ref="A27:A28"/>
    <mergeCell ref="B27:B28"/>
    <mergeCell ref="C27:C28"/>
    <mergeCell ref="D27:D28"/>
    <mergeCell ref="F27:F28"/>
    <mergeCell ref="G27:G28"/>
    <mergeCell ref="H27:H28"/>
    <mergeCell ref="I27:I28"/>
    <mergeCell ref="J27:J28"/>
    <mergeCell ref="J25:J26"/>
    <mergeCell ref="K29:K30"/>
    <mergeCell ref="L29:L30"/>
    <mergeCell ref="K27:K28"/>
    <mergeCell ref="L27:L28"/>
    <mergeCell ref="K25:K26"/>
    <mergeCell ref="L25:L26"/>
    <mergeCell ref="M29:M30"/>
    <mergeCell ref="N29:N30"/>
  </mergeCells>
  <phoneticPr fontId="1"/>
  <pageMargins left="0.70866141732283472" right="0.70866141732283472" top="0.74803149606299213" bottom="0.74803149606299213" header="0.31496062992125984" footer="0.31496062992125984"/>
  <pageSetup paperSize="9" scale="63" fitToWidth="0" fitToHeight="0" orientation="landscape" r:id="rId1"/>
  <headerFooter>
    <oddFooter>&amp;L&amp;"+,標準"&amp;8（注１）「再就職の役員の数（人）」は、機構の常勤役職員であったものが契約を締結した日に厚生労働省の所管公益法人（民法第３４条の規定に基づき設立された法人）に役員として在職している人数。
（注２）公益法人の区分において、「公財」は「公益財団法人」、「公社」は「公益社団法人」、「特財」は「特例財団法人」、「特社」は「特例社団法人」をいう。</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394"/>
  <sheetViews>
    <sheetView tabSelected="1" view="pageBreakPreview" zoomScale="85" zoomScaleNormal="70" zoomScaleSheetLayoutView="85" workbookViewId="0">
      <pane xSplit="4" ySplit="4" topLeftCell="E319" activePane="bottomRight" state="frozen"/>
      <selection pane="topRight" activeCell="E1" sqref="E1"/>
      <selection pane="bottomLeft" activeCell="A5" sqref="A5"/>
      <selection pane="bottomRight" activeCell="E332" sqref="E332"/>
    </sheetView>
  </sheetViews>
  <sheetFormatPr defaultRowHeight="12" x14ac:dyDescent="0.15"/>
  <cols>
    <col min="1" max="1" width="9" style="1"/>
    <col min="2" max="2" width="27" style="21" customWidth="1"/>
    <col min="3" max="3" width="28.75" style="1" bestFit="1" customWidth="1"/>
    <col min="4" max="4" width="16.625" style="33" customWidth="1"/>
    <col min="5" max="5" width="24.625" style="5" customWidth="1"/>
    <col min="6" max="6" width="24.75" style="1" customWidth="1"/>
    <col min="7" max="7" width="10.625" style="30" customWidth="1"/>
    <col min="8" max="8" width="15.75" style="34" customWidth="1"/>
    <col min="9" max="9" width="9.75" style="1" bestFit="1" customWidth="1"/>
    <col min="10" max="10" width="10.625" style="1" hidden="1" customWidth="1"/>
    <col min="11" max="14" width="10.625" style="1" customWidth="1"/>
    <col min="15" max="16384" width="9" style="1"/>
  </cols>
  <sheetData>
    <row r="1" spans="1:14" ht="41.25" customHeight="1" x14ac:dyDescent="0.15">
      <c r="B1" s="28" t="s">
        <v>19</v>
      </c>
    </row>
    <row r="3" spans="1:14" x14ac:dyDescent="0.15">
      <c r="B3" s="135" t="s">
        <v>10</v>
      </c>
      <c r="C3" s="76" t="s">
        <v>11</v>
      </c>
      <c r="D3" s="80" t="s">
        <v>1</v>
      </c>
      <c r="E3" s="137" t="s">
        <v>16</v>
      </c>
      <c r="F3" s="139" t="s">
        <v>18</v>
      </c>
      <c r="G3" s="78" t="s">
        <v>2</v>
      </c>
      <c r="H3" s="141" t="s">
        <v>3</v>
      </c>
      <c r="I3" s="76" t="s">
        <v>12</v>
      </c>
      <c r="J3" s="76" t="s">
        <v>15</v>
      </c>
      <c r="K3" s="76" t="s">
        <v>4</v>
      </c>
      <c r="L3" s="76"/>
      <c r="M3" s="76"/>
      <c r="N3" s="76" t="s">
        <v>5</v>
      </c>
    </row>
    <row r="4" spans="1:14" ht="36.75" thickBot="1" x14ac:dyDescent="0.2">
      <c r="B4" s="136"/>
      <c r="C4" s="77"/>
      <c r="D4" s="81"/>
      <c r="E4" s="138"/>
      <c r="F4" s="140"/>
      <c r="G4" s="79"/>
      <c r="H4" s="142"/>
      <c r="I4" s="77"/>
      <c r="J4" s="77"/>
      <c r="K4" s="46" t="s">
        <v>6</v>
      </c>
      <c r="L4" s="46" t="s">
        <v>7</v>
      </c>
      <c r="M4" s="46" t="s">
        <v>8</v>
      </c>
      <c r="N4" s="77"/>
    </row>
    <row r="5" spans="1:14" ht="30" customHeight="1" thickTop="1" x14ac:dyDescent="0.15">
      <c r="A5" s="63">
        <v>128</v>
      </c>
      <c r="B5" s="64" t="s">
        <v>69</v>
      </c>
      <c r="C5" s="107" t="s">
        <v>21</v>
      </c>
      <c r="D5" s="68">
        <v>44966</v>
      </c>
      <c r="E5" s="10" t="s">
        <v>70</v>
      </c>
      <c r="F5" s="114" t="s">
        <v>388</v>
      </c>
      <c r="G5" s="72" t="s">
        <v>13</v>
      </c>
      <c r="H5" s="116">
        <v>69432000</v>
      </c>
      <c r="I5" s="61" t="s">
        <v>13</v>
      </c>
      <c r="J5" s="61" t="s">
        <v>13</v>
      </c>
      <c r="K5" s="61" t="s">
        <v>13</v>
      </c>
      <c r="L5" s="61" t="s">
        <v>13</v>
      </c>
      <c r="M5" s="61" t="s">
        <v>13</v>
      </c>
      <c r="N5" s="61"/>
    </row>
    <row r="6" spans="1:14" ht="30" customHeight="1" x14ac:dyDescent="0.15">
      <c r="A6" s="63"/>
      <c r="B6" s="65"/>
      <c r="C6" s="67"/>
      <c r="D6" s="69"/>
      <c r="E6" s="9" t="s">
        <v>71</v>
      </c>
      <c r="F6" s="115"/>
      <c r="G6" s="73"/>
      <c r="H6" s="111"/>
      <c r="I6" s="62"/>
      <c r="J6" s="62"/>
      <c r="K6" s="62"/>
      <c r="L6" s="62"/>
      <c r="M6" s="62"/>
      <c r="N6" s="62"/>
    </row>
    <row r="7" spans="1:14" ht="30" customHeight="1" x14ac:dyDescent="0.15">
      <c r="A7" s="63">
        <v>132</v>
      </c>
      <c r="B7" s="64" t="s">
        <v>88</v>
      </c>
      <c r="C7" s="107" t="s">
        <v>21</v>
      </c>
      <c r="D7" s="68">
        <v>44985</v>
      </c>
      <c r="E7" s="8" t="s">
        <v>30</v>
      </c>
      <c r="F7" s="114" t="s">
        <v>388</v>
      </c>
      <c r="G7" s="72" t="s">
        <v>13</v>
      </c>
      <c r="H7" s="116">
        <v>7327295</v>
      </c>
      <c r="I7" s="61" t="s">
        <v>13</v>
      </c>
      <c r="J7" s="61" t="s">
        <v>13</v>
      </c>
      <c r="K7" s="61" t="s">
        <v>13</v>
      </c>
      <c r="L7" s="61" t="s">
        <v>13</v>
      </c>
      <c r="M7" s="61" t="s">
        <v>13</v>
      </c>
      <c r="N7" s="61"/>
    </row>
    <row r="8" spans="1:14" ht="30" customHeight="1" x14ac:dyDescent="0.15">
      <c r="A8" s="63"/>
      <c r="B8" s="65"/>
      <c r="C8" s="67"/>
      <c r="D8" s="69"/>
      <c r="E8" s="9" t="s">
        <v>42</v>
      </c>
      <c r="F8" s="115"/>
      <c r="G8" s="73"/>
      <c r="H8" s="111"/>
      <c r="I8" s="62"/>
      <c r="J8" s="62"/>
      <c r="K8" s="62"/>
      <c r="L8" s="62"/>
      <c r="M8" s="62"/>
      <c r="N8" s="62"/>
    </row>
    <row r="9" spans="1:14" ht="30" customHeight="1" x14ac:dyDescent="0.15">
      <c r="A9" s="63">
        <v>133</v>
      </c>
      <c r="B9" s="64" t="s">
        <v>89</v>
      </c>
      <c r="C9" s="107" t="s">
        <v>21</v>
      </c>
      <c r="D9" s="68">
        <v>44985</v>
      </c>
      <c r="E9" s="8" t="s">
        <v>40</v>
      </c>
      <c r="F9" s="114" t="s">
        <v>388</v>
      </c>
      <c r="G9" s="72" t="s">
        <v>13</v>
      </c>
      <c r="H9" s="116">
        <v>20838826</v>
      </c>
      <c r="I9" s="61" t="s">
        <v>13</v>
      </c>
      <c r="J9" s="61" t="s">
        <v>13</v>
      </c>
      <c r="K9" s="61" t="s">
        <v>13</v>
      </c>
      <c r="L9" s="61" t="s">
        <v>13</v>
      </c>
      <c r="M9" s="61" t="s">
        <v>13</v>
      </c>
      <c r="N9" s="61"/>
    </row>
    <row r="10" spans="1:14" ht="30" customHeight="1" x14ac:dyDescent="0.15">
      <c r="A10" s="63"/>
      <c r="B10" s="65"/>
      <c r="C10" s="67"/>
      <c r="D10" s="69"/>
      <c r="E10" s="9" t="s">
        <v>43</v>
      </c>
      <c r="F10" s="115"/>
      <c r="G10" s="73"/>
      <c r="H10" s="111"/>
      <c r="I10" s="62"/>
      <c r="J10" s="62"/>
      <c r="K10" s="62"/>
      <c r="L10" s="62"/>
      <c r="M10" s="62"/>
      <c r="N10" s="62"/>
    </row>
    <row r="11" spans="1:14" ht="30" customHeight="1" x14ac:dyDescent="0.15">
      <c r="A11" s="63">
        <v>134</v>
      </c>
      <c r="B11" s="64" t="s">
        <v>91</v>
      </c>
      <c r="C11" s="107" t="s">
        <v>21</v>
      </c>
      <c r="D11" s="68">
        <v>44985</v>
      </c>
      <c r="E11" s="10" t="s">
        <v>46</v>
      </c>
      <c r="F11" s="114" t="s">
        <v>388</v>
      </c>
      <c r="G11" s="72" t="s">
        <v>13</v>
      </c>
      <c r="H11" s="116">
        <v>1203789</v>
      </c>
      <c r="I11" s="61" t="s">
        <v>13</v>
      </c>
      <c r="J11" s="61" t="s">
        <v>13</v>
      </c>
      <c r="K11" s="61" t="s">
        <v>13</v>
      </c>
      <c r="L11" s="61" t="s">
        <v>13</v>
      </c>
      <c r="M11" s="61" t="s">
        <v>13</v>
      </c>
      <c r="N11" s="61"/>
    </row>
    <row r="12" spans="1:14" ht="30" customHeight="1" x14ac:dyDescent="0.15">
      <c r="A12" s="63"/>
      <c r="B12" s="65"/>
      <c r="C12" s="67"/>
      <c r="D12" s="69"/>
      <c r="E12" s="9" t="s">
        <v>44</v>
      </c>
      <c r="F12" s="115"/>
      <c r="G12" s="73"/>
      <c r="H12" s="111"/>
      <c r="I12" s="62"/>
      <c r="J12" s="62"/>
      <c r="K12" s="62"/>
      <c r="L12" s="62"/>
      <c r="M12" s="62"/>
      <c r="N12" s="62"/>
    </row>
    <row r="13" spans="1:14" ht="30" customHeight="1" x14ac:dyDescent="0.15">
      <c r="A13" s="63">
        <v>135</v>
      </c>
      <c r="B13" s="64" t="s">
        <v>90</v>
      </c>
      <c r="C13" s="107" t="s">
        <v>21</v>
      </c>
      <c r="D13" s="68">
        <v>44985</v>
      </c>
      <c r="E13" s="10" t="s">
        <v>28</v>
      </c>
      <c r="F13" s="114" t="s">
        <v>388</v>
      </c>
      <c r="G13" s="72" t="s">
        <v>13</v>
      </c>
      <c r="H13" s="116">
        <v>44259129</v>
      </c>
      <c r="I13" s="61" t="s">
        <v>13</v>
      </c>
      <c r="J13" s="61" t="s">
        <v>13</v>
      </c>
      <c r="K13" s="61" t="s">
        <v>13</v>
      </c>
      <c r="L13" s="61" t="s">
        <v>13</v>
      </c>
      <c r="M13" s="61" t="s">
        <v>13</v>
      </c>
      <c r="N13" s="61"/>
    </row>
    <row r="14" spans="1:14" ht="30" customHeight="1" x14ac:dyDescent="0.15">
      <c r="A14" s="63"/>
      <c r="B14" s="65"/>
      <c r="C14" s="67"/>
      <c r="D14" s="69"/>
      <c r="E14" s="9" t="s">
        <v>29</v>
      </c>
      <c r="F14" s="115"/>
      <c r="G14" s="73"/>
      <c r="H14" s="111"/>
      <c r="I14" s="62"/>
      <c r="J14" s="62"/>
      <c r="K14" s="62"/>
      <c r="L14" s="62"/>
      <c r="M14" s="62"/>
      <c r="N14" s="62"/>
    </row>
    <row r="15" spans="1:14" ht="30" customHeight="1" x14ac:dyDescent="0.15">
      <c r="A15" s="63">
        <v>136</v>
      </c>
      <c r="B15" s="64" t="s">
        <v>92</v>
      </c>
      <c r="C15" s="107" t="s">
        <v>21</v>
      </c>
      <c r="D15" s="68">
        <v>44985</v>
      </c>
      <c r="E15" s="10" t="s">
        <v>45</v>
      </c>
      <c r="F15" s="114" t="s">
        <v>388</v>
      </c>
      <c r="G15" s="72" t="s">
        <v>13</v>
      </c>
      <c r="H15" s="116">
        <v>121454586</v>
      </c>
      <c r="I15" s="61" t="s">
        <v>13</v>
      </c>
      <c r="J15" s="61" t="s">
        <v>13</v>
      </c>
      <c r="K15" s="61" t="s">
        <v>13</v>
      </c>
      <c r="L15" s="61" t="s">
        <v>13</v>
      </c>
      <c r="M15" s="61" t="s">
        <v>13</v>
      </c>
      <c r="N15" s="61"/>
    </row>
    <row r="16" spans="1:14" ht="30" customHeight="1" x14ac:dyDescent="0.15">
      <c r="A16" s="63"/>
      <c r="B16" s="65"/>
      <c r="C16" s="67"/>
      <c r="D16" s="69"/>
      <c r="E16" s="9" t="s">
        <v>41</v>
      </c>
      <c r="F16" s="115"/>
      <c r="G16" s="73"/>
      <c r="H16" s="111"/>
      <c r="I16" s="62"/>
      <c r="J16" s="62"/>
      <c r="K16" s="62"/>
      <c r="L16" s="62"/>
      <c r="M16" s="62"/>
      <c r="N16" s="62"/>
    </row>
    <row r="17" spans="1:14" ht="30" customHeight="1" x14ac:dyDescent="0.15">
      <c r="A17" s="63">
        <v>137</v>
      </c>
      <c r="B17" s="64" t="s">
        <v>93</v>
      </c>
      <c r="C17" s="107" t="s">
        <v>21</v>
      </c>
      <c r="D17" s="68">
        <v>44985</v>
      </c>
      <c r="E17" s="8" t="s">
        <v>30</v>
      </c>
      <c r="F17" s="114" t="s">
        <v>388</v>
      </c>
      <c r="G17" s="72" t="s">
        <v>13</v>
      </c>
      <c r="H17" s="116">
        <v>162720549</v>
      </c>
      <c r="I17" s="61" t="s">
        <v>13</v>
      </c>
      <c r="J17" s="61" t="s">
        <v>13</v>
      </c>
      <c r="K17" s="61" t="s">
        <v>13</v>
      </c>
      <c r="L17" s="61" t="s">
        <v>13</v>
      </c>
      <c r="M17" s="61" t="s">
        <v>13</v>
      </c>
      <c r="N17" s="61"/>
    </row>
    <row r="18" spans="1:14" ht="30" customHeight="1" x14ac:dyDescent="0.15">
      <c r="A18" s="63"/>
      <c r="B18" s="65"/>
      <c r="C18" s="67"/>
      <c r="D18" s="69"/>
      <c r="E18" s="9" t="s">
        <v>42</v>
      </c>
      <c r="F18" s="115"/>
      <c r="G18" s="73"/>
      <c r="H18" s="111"/>
      <c r="I18" s="62"/>
      <c r="J18" s="62"/>
      <c r="K18" s="62"/>
      <c r="L18" s="62"/>
      <c r="M18" s="62"/>
      <c r="N18" s="62"/>
    </row>
    <row r="19" spans="1:14" ht="30" customHeight="1" x14ac:dyDescent="0.15">
      <c r="A19" s="63">
        <v>138</v>
      </c>
      <c r="B19" s="64" t="s">
        <v>94</v>
      </c>
      <c r="C19" s="107" t="s">
        <v>21</v>
      </c>
      <c r="D19" s="68">
        <v>44985</v>
      </c>
      <c r="E19" s="10" t="s">
        <v>40</v>
      </c>
      <c r="F19" s="114" t="s">
        <v>388</v>
      </c>
      <c r="G19" s="72" t="s">
        <v>13</v>
      </c>
      <c r="H19" s="116">
        <v>45486427</v>
      </c>
      <c r="I19" s="61" t="s">
        <v>13</v>
      </c>
      <c r="J19" s="61" t="s">
        <v>13</v>
      </c>
      <c r="K19" s="61" t="s">
        <v>13</v>
      </c>
      <c r="L19" s="61" t="s">
        <v>13</v>
      </c>
      <c r="M19" s="61" t="s">
        <v>13</v>
      </c>
      <c r="N19" s="61"/>
    </row>
    <row r="20" spans="1:14" ht="30" customHeight="1" x14ac:dyDescent="0.15">
      <c r="A20" s="63"/>
      <c r="B20" s="65"/>
      <c r="C20" s="67"/>
      <c r="D20" s="69"/>
      <c r="E20" s="9" t="s">
        <v>34</v>
      </c>
      <c r="F20" s="115"/>
      <c r="G20" s="73"/>
      <c r="H20" s="111"/>
      <c r="I20" s="62"/>
      <c r="J20" s="62"/>
      <c r="K20" s="62"/>
      <c r="L20" s="62"/>
      <c r="M20" s="62"/>
      <c r="N20" s="62"/>
    </row>
    <row r="21" spans="1:14" ht="30" customHeight="1" x14ac:dyDescent="0.15">
      <c r="A21" s="63">
        <v>139</v>
      </c>
      <c r="B21" s="64" t="s">
        <v>96</v>
      </c>
      <c r="C21" s="107" t="s">
        <v>21</v>
      </c>
      <c r="D21" s="68">
        <v>44985</v>
      </c>
      <c r="E21" s="8" t="s">
        <v>46</v>
      </c>
      <c r="F21" s="114" t="s">
        <v>388</v>
      </c>
      <c r="G21" s="72" t="s">
        <v>13</v>
      </c>
      <c r="H21" s="116">
        <v>128822499</v>
      </c>
      <c r="I21" s="61" t="s">
        <v>13</v>
      </c>
      <c r="J21" s="61" t="s">
        <v>13</v>
      </c>
      <c r="K21" s="61" t="s">
        <v>13</v>
      </c>
      <c r="L21" s="61" t="s">
        <v>13</v>
      </c>
      <c r="M21" s="61" t="s">
        <v>13</v>
      </c>
      <c r="N21" s="61"/>
    </row>
    <row r="22" spans="1:14" ht="30" customHeight="1" x14ac:dyDescent="0.15">
      <c r="A22" s="63"/>
      <c r="B22" s="65"/>
      <c r="C22" s="67"/>
      <c r="D22" s="69"/>
      <c r="E22" s="9" t="s">
        <v>35</v>
      </c>
      <c r="F22" s="115"/>
      <c r="G22" s="73"/>
      <c r="H22" s="111"/>
      <c r="I22" s="62"/>
      <c r="J22" s="62"/>
      <c r="K22" s="62"/>
      <c r="L22" s="62"/>
      <c r="M22" s="62"/>
      <c r="N22" s="62"/>
    </row>
    <row r="23" spans="1:14" ht="30" customHeight="1" x14ac:dyDescent="0.15">
      <c r="A23" s="63">
        <v>140</v>
      </c>
      <c r="B23" s="64" t="s">
        <v>95</v>
      </c>
      <c r="C23" s="107" t="s">
        <v>21</v>
      </c>
      <c r="D23" s="68">
        <v>44985</v>
      </c>
      <c r="E23" s="10" t="s">
        <v>28</v>
      </c>
      <c r="F23" s="114" t="s">
        <v>388</v>
      </c>
      <c r="G23" s="72" t="s">
        <v>13</v>
      </c>
      <c r="H23" s="116">
        <v>64442655</v>
      </c>
      <c r="I23" s="61" t="s">
        <v>13</v>
      </c>
      <c r="J23" s="61" t="s">
        <v>13</v>
      </c>
      <c r="K23" s="61" t="s">
        <v>13</v>
      </c>
      <c r="L23" s="61" t="s">
        <v>13</v>
      </c>
      <c r="M23" s="61" t="s">
        <v>13</v>
      </c>
      <c r="N23" s="61"/>
    </row>
    <row r="24" spans="1:14" ht="30" customHeight="1" x14ac:dyDescent="0.15">
      <c r="A24" s="63"/>
      <c r="B24" s="65"/>
      <c r="C24" s="67"/>
      <c r="D24" s="69"/>
      <c r="E24" s="9" t="s">
        <v>29</v>
      </c>
      <c r="F24" s="115"/>
      <c r="G24" s="73"/>
      <c r="H24" s="111"/>
      <c r="I24" s="62"/>
      <c r="J24" s="62"/>
      <c r="K24" s="62"/>
      <c r="L24" s="62"/>
      <c r="M24" s="62"/>
      <c r="N24" s="62"/>
    </row>
    <row r="25" spans="1:14" ht="30" customHeight="1" x14ac:dyDescent="0.15">
      <c r="A25" s="63">
        <v>141</v>
      </c>
      <c r="B25" s="64" t="s">
        <v>97</v>
      </c>
      <c r="C25" s="107" t="s">
        <v>21</v>
      </c>
      <c r="D25" s="68">
        <v>44985</v>
      </c>
      <c r="E25" s="10" t="s">
        <v>99</v>
      </c>
      <c r="F25" s="114" t="s">
        <v>98</v>
      </c>
      <c r="G25" s="72" t="s">
        <v>13</v>
      </c>
      <c r="H25" s="116">
        <v>464405634</v>
      </c>
      <c r="I25" s="61" t="s">
        <v>13</v>
      </c>
      <c r="J25" s="61" t="s">
        <v>13</v>
      </c>
      <c r="K25" s="61" t="s">
        <v>13</v>
      </c>
      <c r="L25" s="61" t="s">
        <v>13</v>
      </c>
      <c r="M25" s="61" t="s">
        <v>13</v>
      </c>
      <c r="N25" s="61"/>
    </row>
    <row r="26" spans="1:14" ht="30" customHeight="1" x14ac:dyDescent="0.15">
      <c r="A26" s="63"/>
      <c r="B26" s="65"/>
      <c r="C26" s="67"/>
      <c r="D26" s="69"/>
      <c r="E26" s="9" t="s">
        <v>100</v>
      </c>
      <c r="F26" s="115"/>
      <c r="G26" s="73"/>
      <c r="H26" s="111"/>
      <c r="I26" s="62"/>
      <c r="J26" s="62"/>
      <c r="K26" s="62"/>
      <c r="L26" s="62"/>
      <c r="M26" s="62"/>
      <c r="N26" s="62"/>
    </row>
    <row r="27" spans="1:14" ht="30" customHeight="1" x14ac:dyDescent="0.15">
      <c r="A27" s="63">
        <v>142</v>
      </c>
      <c r="B27" s="64" t="s">
        <v>102</v>
      </c>
      <c r="C27" s="107" t="s">
        <v>21</v>
      </c>
      <c r="D27" s="68">
        <v>44987</v>
      </c>
      <c r="E27" s="10" t="s">
        <v>103</v>
      </c>
      <c r="F27" s="114" t="s">
        <v>101</v>
      </c>
      <c r="G27" s="72" t="s">
        <v>13</v>
      </c>
      <c r="H27" s="116">
        <v>133035414</v>
      </c>
      <c r="I27" s="61" t="s">
        <v>13</v>
      </c>
      <c r="J27" s="61" t="s">
        <v>13</v>
      </c>
      <c r="K27" s="61" t="s">
        <v>13</v>
      </c>
      <c r="L27" s="61" t="s">
        <v>13</v>
      </c>
      <c r="M27" s="61" t="s">
        <v>13</v>
      </c>
      <c r="N27" s="61"/>
    </row>
    <row r="28" spans="1:14" ht="30" customHeight="1" x14ac:dyDescent="0.15">
      <c r="A28" s="63"/>
      <c r="B28" s="65"/>
      <c r="C28" s="67"/>
      <c r="D28" s="69"/>
      <c r="E28" s="9" t="s">
        <v>104</v>
      </c>
      <c r="F28" s="115"/>
      <c r="G28" s="73"/>
      <c r="H28" s="111"/>
      <c r="I28" s="62"/>
      <c r="J28" s="62"/>
      <c r="K28" s="62"/>
      <c r="L28" s="62"/>
      <c r="M28" s="62"/>
      <c r="N28" s="62"/>
    </row>
    <row r="29" spans="1:14" ht="30" customHeight="1" x14ac:dyDescent="0.15">
      <c r="A29" s="63">
        <v>129</v>
      </c>
      <c r="B29" s="64" t="s">
        <v>84</v>
      </c>
      <c r="C29" s="107" t="s">
        <v>21</v>
      </c>
      <c r="D29" s="68">
        <v>44995</v>
      </c>
      <c r="E29" s="10" t="s">
        <v>61</v>
      </c>
      <c r="F29" s="114" t="s">
        <v>388</v>
      </c>
      <c r="G29" s="72" t="s">
        <v>13</v>
      </c>
      <c r="H29" s="116">
        <v>109932</v>
      </c>
      <c r="I29" s="61" t="s">
        <v>13</v>
      </c>
      <c r="J29" s="61" t="s">
        <v>13</v>
      </c>
      <c r="K29" s="61" t="s">
        <v>13</v>
      </c>
      <c r="L29" s="61" t="s">
        <v>13</v>
      </c>
      <c r="M29" s="61" t="s">
        <v>13</v>
      </c>
      <c r="N29" s="61"/>
    </row>
    <row r="30" spans="1:14" ht="30" customHeight="1" x14ac:dyDescent="0.15">
      <c r="A30" s="63"/>
      <c r="B30" s="65"/>
      <c r="C30" s="67"/>
      <c r="D30" s="69"/>
      <c r="E30" s="9" t="s">
        <v>33</v>
      </c>
      <c r="F30" s="115"/>
      <c r="G30" s="73"/>
      <c r="H30" s="111"/>
      <c r="I30" s="62"/>
      <c r="J30" s="62"/>
      <c r="K30" s="62"/>
      <c r="L30" s="62"/>
      <c r="M30" s="62"/>
      <c r="N30" s="62"/>
    </row>
    <row r="31" spans="1:14" ht="30" customHeight="1" x14ac:dyDescent="0.15">
      <c r="A31" s="63">
        <v>130</v>
      </c>
      <c r="B31" s="64" t="s">
        <v>84</v>
      </c>
      <c r="C31" s="107" t="s">
        <v>21</v>
      </c>
      <c r="D31" s="68">
        <v>44995</v>
      </c>
      <c r="E31" s="10" t="s">
        <v>85</v>
      </c>
      <c r="F31" s="114" t="s">
        <v>388</v>
      </c>
      <c r="G31" s="72" t="s">
        <v>13</v>
      </c>
      <c r="H31" s="116">
        <v>2978380</v>
      </c>
      <c r="I31" s="61" t="s">
        <v>13</v>
      </c>
      <c r="J31" s="61" t="s">
        <v>13</v>
      </c>
      <c r="K31" s="61" t="s">
        <v>13</v>
      </c>
      <c r="L31" s="61" t="s">
        <v>13</v>
      </c>
      <c r="M31" s="61" t="s">
        <v>13</v>
      </c>
      <c r="N31" s="61"/>
    </row>
    <row r="32" spans="1:14" ht="30" customHeight="1" x14ac:dyDescent="0.15">
      <c r="A32" s="63"/>
      <c r="B32" s="65"/>
      <c r="C32" s="67"/>
      <c r="D32" s="69"/>
      <c r="E32" s="9" t="s">
        <v>42</v>
      </c>
      <c r="F32" s="115"/>
      <c r="G32" s="73"/>
      <c r="H32" s="111"/>
      <c r="I32" s="62"/>
      <c r="J32" s="62"/>
      <c r="K32" s="62"/>
      <c r="L32" s="62"/>
      <c r="M32" s="62"/>
      <c r="N32" s="62"/>
    </row>
    <row r="33" spans="1:14" ht="30" customHeight="1" x14ac:dyDescent="0.15">
      <c r="A33" s="63">
        <v>131</v>
      </c>
      <c r="B33" s="64" t="s">
        <v>84</v>
      </c>
      <c r="C33" s="107" t="s">
        <v>21</v>
      </c>
      <c r="D33" s="68">
        <v>44995</v>
      </c>
      <c r="E33" s="10" t="s">
        <v>86</v>
      </c>
      <c r="F33" s="114" t="s">
        <v>388</v>
      </c>
      <c r="G33" s="72" t="s">
        <v>13</v>
      </c>
      <c r="H33" s="116">
        <v>3757831</v>
      </c>
      <c r="I33" s="61" t="s">
        <v>13</v>
      </c>
      <c r="J33" s="61" t="s">
        <v>13</v>
      </c>
      <c r="K33" s="61" t="s">
        <v>13</v>
      </c>
      <c r="L33" s="61" t="s">
        <v>13</v>
      </c>
      <c r="M33" s="61" t="s">
        <v>13</v>
      </c>
      <c r="N33" s="61"/>
    </row>
    <row r="34" spans="1:14" ht="30" customHeight="1" x14ac:dyDescent="0.15">
      <c r="A34" s="63"/>
      <c r="B34" s="65"/>
      <c r="C34" s="67"/>
      <c r="D34" s="69"/>
      <c r="E34" s="9" t="s">
        <v>87</v>
      </c>
      <c r="F34" s="115"/>
      <c r="G34" s="73"/>
      <c r="H34" s="111"/>
      <c r="I34" s="62"/>
      <c r="J34" s="62"/>
      <c r="K34" s="62"/>
      <c r="L34" s="62"/>
      <c r="M34" s="62"/>
      <c r="N34" s="62"/>
    </row>
    <row r="35" spans="1:14" ht="30" customHeight="1" x14ac:dyDescent="0.15">
      <c r="A35" s="63">
        <v>143</v>
      </c>
      <c r="B35" s="64" t="s">
        <v>115</v>
      </c>
      <c r="C35" s="107" t="s">
        <v>21</v>
      </c>
      <c r="D35" s="68">
        <v>45005</v>
      </c>
      <c r="E35" s="10" t="s">
        <v>106</v>
      </c>
      <c r="F35" s="114" t="s">
        <v>388</v>
      </c>
      <c r="G35" s="72" t="s">
        <v>13</v>
      </c>
      <c r="H35" s="116">
        <v>40392000</v>
      </c>
      <c r="I35" s="61" t="s">
        <v>13</v>
      </c>
      <c r="J35" s="61" t="s">
        <v>13</v>
      </c>
      <c r="K35" s="61" t="s">
        <v>13</v>
      </c>
      <c r="L35" s="61" t="s">
        <v>13</v>
      </c>
      <c r="M35" s="61" t="s">
        <v>13</v>
      </c>
      <c r="N35" s="61"/>
    </row>
    <row r="36" spans="1:14" ht="30" customHeight="1" x14ac:dyDescent="0.15">
      <c r="A36" s="63"/>
      <c r="B36" s="65"/>
      <c r="C36" s="67"/>
      <c r="D36" s="69"/>
      <c r="E36" s="9" t="s">
        <v>107</v>
      </c>
      <c r="F36" s="115"/>
      <c r="G36" s="73"/>
      <c r="H36" s="111"/>
      <c r="I36" s="62"/>
      <c r="J36" s="62"/>
      <c r="K36" s="62"/>
      <c r="L36" s="62"/>
      <c r="M36" s="62"/>
      <c r="N36" s="62"/>
    </row>
    <row r="37" spans="1:14" ht="30" customHeight="1" x14ac:dyDescent="0.15">
      <c r="A37" s="63">
        <v>144</v>
      </c>
      <c r="B37" s="64" t="s">
        <v>128</v>
      </c>
      <c r="C37" s="107" t="s">
        <v>21</v>
      </c>
      <c r="D37" s="68">
        <v>45012</v>
      </c>
      <c r="E37" s="10" t="s">
        <v>129</v>
      </c>
      <c r="F37" s="114" t="s">
        <v>388</v>
      </c>
      <c r="G37" s="72" t="s">
        <v>13</v>
      </c>
      <c r="H37" s="116">
        <v>2772000</v>
      </c>
      <c r="I37" s="61" t="s">
        <v>13</v>
      </c>
      <c r="J37" s="61" t="s">
        <v>13</v>
      </c>
      <c r="K37" s="61" t="s">
        <v>13</v>
      </c>
      <c r="L37" s="61" t="s">
        <v>13</v>
      </c>
      <c r="M37" s="61" t="s">
        <v>13</v>
      </c>
      <c r="N37" s="61"/>
    </row>
    <row r="38" spans="1:14" ht="30" customHeight="1" x14ac:dyDescent="0.15">
      <c r="A38" s="63"/>
      <c r="B38" s="65"/>
      <c r="C38" s="67"/>
      <c r="D38" s="69"/>
      <c r="E38" s="9" t="s">
        <v>117</v>
      </c>
      <c r="F38" s="115"/>
      <c r="G38" s="73"/>
      <c r="H38" s="111"/>
      <c r="I38" s="62"/>
      <c r="J38" s="62"/>
      <c r="K38" s="62"/>
      <c r="L38" s="62"/>
      <c r="M38" s="62"/>
      <c r="N38" s="62"/>
    </row>
    <row r="39" spans="1:14" ht="30" customHeight="1" x14ac:dyDescent="0.15">
      <c r="A39" s="63">
        <v>145</v>
      </c>
      <c r="B39" s="64" t="s">
        <v>124</v>
      </c>
      <c r="C39" s="107" t="s">
        <v>21</v>
      </c>
      <c r="D39" s="68">
        <v>45016</v>
      </c>
      <c r="E39" s="10" t="s">
        <v>125</v>
      </c>
      <c r="F39" s="114" t="s">
        <v>388</v>
      </c>
      <c r="G39" s="72" t="s">
        <v>13</v>
      </c>
      <c r="H39" s="116">
        <v>3392400</v>
      </c>
      <c r="I39" s="61" t="s">
        <v>13</v>
      </c>
      <c r="J39" s="61" t="s">
        <v>13</v>
      </c>
      <c r="K39" s="61" t="s">
        <v>13</v>
      </c>
      <c r="L39" s="61" t="s">
        <v>13</v>
      </c>
      <c r="M39" s="61" t="s">
        <v>13</v>
      </c>
      <c r="N39" s="61"/>
    </row>
    <row r="40" spans="1:14" ht="30" customHeight="1" x14ac:dyDescent="0.15">
      <c r="A40" s="63"/>
      <c r="B40" s="65"/>
      <c r="C40" s="67"/>
      <c r="D40" s="69"/>
      <c r="E40" s="9" t="s">
        <v>126</v>
      </c>
      <c r="F40" s="115"/>
      <c r="G40" s="73"/>
      <c r="H40" s="111"/>
      <c r="I40" s="62"/>
      <c r="J40" s="62"/>
      <c r="K40" s="62"/>
      <c r="L40" s="62"/>
      <c r="M40" s="62"/>
      <c r="N40" s="62"/>
    </row>
    <row r="41" spans="1:14" ht="30" customHeight="1" x14ac:dyDescent="0.15">
      <c r="A41" s="63">
        <v>146</v>
      </c>
      <c r="B41" s="64" t="s">
        <v>114</v>
      </c>
      <c r="C41" s="107" t="s">
        <v>21</v>
      </c>
      <c r="D41" s="68">
        <v>45016</v>
      </c>
      <c r="E41" s="10" t="s">
        <v>109</v>
      </c>
      <c r="F41" s="114" t="s">
        <v>388</v>
      </c>
      <c r="G41" s="72" t="s">
        <v>13</v>
      </c>
      <c r="H41" s="116">
        <v>4422000</v>
      </c>
      <c r="I41" s="61" t="s">
        <v>13</v>
      </c>
      <c r="J41" s="61" t="s">
        <v>13</v>
      </c>
      <c r="K41" s="61" t="s">
        <v>13</v>
      </c>
      <c r="L41" s="61" t="s">
        <v>13</v>
      </c>
      <c r="M41" s="61" t="s">
        <v>13</v>
      </c>
      <c r="N41" s="61"/>
    </row>
    <row r="42" spans="1:14" ht="30" customHeight="1" x14ac:dyDescent="0.15">
      <c r="A42" s="63"/>
      <c r="B42" s="65"/>
      <c r="C42" s="67"/>
      <c r="D42" s="69"/>
      <c r="E42" s="9" t="s">
        <v>110</v>
      </c>
      <c r="F42" s="115"/>
      <c r="G42" s="73"/>
      <c r="H42" s="111"/>
      <c r="I42" s="62"/>
      <c r="J42" s="62"/>
      <c r="K42" s="62"/>
      <c r="L42" s="62"/>
      <c r="M42" s="62"/>
      <c r="N42" s="62"/>
    </row>
    <row r="43" spans="1:14" ht="30.75" customHeight="1" x14ac:dyDescent="0.15">
      <c r="A43" s="63">
        <v>147</v>
      </c>
      <c r="B43" s="64" t="s">
        <v>121</v>
      </c>
      <c r="C43" s="107" t="s">
        <v>21</v>
      </c>
      <c r="D43" s="68">
        <v>45016</v>
      </c>
      <c r="E43" s="10" t="s">
        <v>122</v>
      </c>
      <c r="F43" s="114" t="s">
        <v>101</v>
      </c>
      <c r="G43" s="72" t="s">
        <v>13</v>
      </c>
      <c r="H43" s="116">
        <v>19580000</v>
      </c>
      <c r="I43" s="61" t="s">
        <v>13</v>
      </c>
      <c r="J43" s="61" t="s">
        <v>13</v>
      </c>
      <c r="K43" s="61" t="s">
        <v>13</v>
      </c>
      <c r="L43" s="61" t="s">
        <v>13</v>
      </c>
      <c r="M43" s="61" t="s">
        <v>13</v>
      </c>
      <c r="N43" s="61"/>
    </row>
    <row r="44" spans="1:14" ht="30" customHeight="1" x14ac:dyDescent="0.15">
      <c r="A44" s="63"/>
      <c r="B44" s="65"/>
      <c r="C44" s="67"/>
      <c r="D44" s="69"/>
      <c r="E44" s="9" t="s">
        <v>123</v>
      </c>
      <c r="F44" s="115"/>
      <c r="G44" s="73"/>
      <c r="H44" s="111"/>
      <c r="I44" s="62"/>
      <c r="J44" s="62"/>
      <c r="K44" s="62"/>
      <c r="L44" s="62"/>
      <c r="M44" s="62"/>
      <c r="N44" s="62"/>
    </row>
    <row r="45" spans="1:14" ht="30" customHeight="1" x14ac:dyDescent="0.15">
      <c r="A45" s="63">
        <v>148</v>
      </c>
      <c r="B45" s="84" t="s">
        <v>145</v>
      </c>
      <c r="C45" s="107" t="s">
        <v>143</v>
      </c>
      <c r="D45" s="85">
        <v>45016</v>
      </c>
      <c r="E45" s="8" t="s">
        <v>141</v>
      </c>
      <c r="F45" s="134" t="s">
        <v>389</v>
      </c>
      <c r="G45" s="105" t="s">
        <v>144</v>
      </c>
      <c r="H45" s="110">
        <v>4774000</v>
      </c>
      <c r="I45" s="61" t="s">
        <v>144</v>
      </c>
      <c r="J45" s="53"/>
      <c r="K45" s="61" t="s">
        <v>144</v>
      </c>
      <c r="L45" s="61" t="s">
        <v>144</v>
      </c>
      <c r="M45" s="61" t="s">
        <v>144</v>
      </c>
      <c r="N45" s="61"/>
    </row>
    <row r="46" spans="1:14" ht="30" customHeight="1" x14ac:dyDescent="0.15">
      <c r="A46" s="63"/>
      <c r="B46" s="65"/>
      <c r="C46" s="67"/>
      <c r="D46" s="69"/>
      <c r="E46" s="9" t="s">
        <v>142</v>
      </c>
      <c r="F46" s="115"/>
      <c r="G46" s="73"/>
      <c r="H46" s="111"/>
      <c r="I46" s="62"/>
      <c r="J46" s="53"/>
      <c r="K46" s="62"/>
      <c r="L46" s="62"/>
      <c r="M46" s="62"/>
      <c r="N46" s="62"/>
    </row>
    <row r="47" spans="1:14" ht="30" customHeight="1" x14ac:dyDescent="0.15">
      <c r="A47" s="63">
        <v>149</v>
      </c>
      <c r="B47" s="64" t="s">
        <v>130</v>
      </c>
      <c r="C47" s="66" t="s">
        <v>21</v>
      </c>
      <c r="D47" s="68">
        <v>45016</v>
      </c>
      <c r="E47" s="10" t="s">
        <v>36</v>
      </c>
      <c r="F47" s="114" t="s">
        <v>388</v>
      </c>
      <c r="G47" s="72" t="s">
        <v>13</v>
      </c>
      <c r="H47" s="116">
        <v>1177495815</v>
      </c>
      <c r="I47" s="61" t="s">
        <v>13</v>
      </c>
      <c r="J47" s="61" t="s">
        <v>13</v>
      </c>
      <c r="K47" s="61" t="s">
        <v>13</v>
      </c>
      <c r="L47" s="61" t="s">
        <v>13</v>
      </c>
      <c r="M47" s="61" t="s">
        <v>13</v>
      </c>
      <c r="N47" s="61"/>
    </row>
    <row r="48" spans="1:14" ht="30" customHeight="1" x14ac:dyDescent="0.15">
      <c r="A48" s="63"/>
      <c r="B48" s="65"/>
      <c r="C48" s="67"/>
      <c r="D48" s="69"/>
      <c r="E48" s="9" t="s">
        <v>37</v>
      </c>
      <c r="F48" s="115"/>
      <c r="G48" s="73"/>
      <c r="H48" s="111"/>
      <c r="I48" s="62"/>
      <c r="J48" s="62"/>
      <c r="K48" s="62"/>
      <c r="L48" s="62"/>
      <c r="M48" s="62"/>
      <c r="N48" s="62"/>
    </row>
    <row r="49" spans="1:14" ht="30" customHeight="1" x14ac:dyDescent="0.15">
      <c r="A49" s="63">
        <v>150</v>
      </c>
      <c r="B49" s="84" t="s">
        <v>137</v>
      </c>
      <c r="C49" s="107" t="s">
        <v>21</v>
      </c>
      <c r="D49" s="85">
        <v>45035</v>
      </c>
      <c r="E49" s="8" t="s">
        <v>138</v>
      </c>
      <c r="F49" s="134" t="s">
        <v>388</v>
      </c>
      <c r="G49" s="105" t="s">
        <v>13</v>
      </c>
      <c r="H49" s="110">
        <v>4048000</v>
      </c>
      <c r="I49" s="61" t="s">
        <v>13</v>
      </c>
      <c r="J49" s="61" t="s">
        <v>13</v>
      </c>
      <c r="K49" s="61" t="s">
        <v>13</v>
      </c>
      <c r="L49" s="61" t="s">
        <v>13</v>
      </c>
      <c r="M49" s="61" t="s">
        <v>13</v>
      </c>
      <c r="N49" s="61"/>
    </row>
    <row r="50" spans="1:14" ht="30" customHeight="1" x14ac:dyDescent="0.15">
      <c r="A50" s="63"/>
      <c r="B50" s="65"/>
      <c r="C50" s="67"/>
      <c r="D50" s="69"/>
      <c r="E50" s="9" t="s">
        <v>139</v>
      </c>
      <c r="F50" s="115"/>
      <c r="G50" s="73"/>
      <c r="H50" s="111"/>
      <c r="I50" s="62"/>
      <c r="J50" s="62"/>
      <c r="K50" s="62"/>
      <c r="L50" s="62"/>
      <c r="M50" s="62"/>
      <c r="N50" s="62"/>
    </row>
    <row r="51" spans="1:14" ht="30" customHeight="1" x14ac:dyDescent="0.15">
      <c r="A51" s="63">
        <v>151</v>
      </c>
      <c r="B51" s="64" t="s">
        <v>131</v>
      </c>
      <c r="C51" s="107" t="s">
        <v>21</v>
      </c>
      <c r="D51" s="68">
        <v>45054</v>
      </c>
      <c r="E51" s="10" t="s">
        <v>132</v>
      </c>
      <c r="F51" s="114" t="s">
        <v>388</v>
      </c>
      <c r="G51" s="72" t="s">
        <v>13</v>
      </c>
      <c r="H51" s="116">
        <v>2200000</v>
      </c>
      <c r="I51" s="61" t="s">
        <v>13</v>
      </c>
      <c r="J51" s="61" t="s">
        <v>13</v>
      </c>
      <c r="K51" s="61" t="s">
        <v>13</v>
      </c>
      <c r="L51" s="61" t="s">
        <v>13</v>
      </c>
      <c r="M51" s="61" t="s">
        <v>13</v>
      </c>
      <c r="N51" s="61"/>
    </row>
    <row r="52" spans="1:14" ht="30" customHeight="1" x14ac:dyDescent="0.15">
      <c r="A52" s="63"/>
      <c r="B52" s="65"/>
      <c r="C52" s="67"/>
      <c r="D52" s="69"/>
      <c r="E52" s="9" t="s">
        <v>133</v>
      </c>
      <c r="F52" s="115"/>
      <c r="G52" s="73"/>
      <c r="H52" s="111"/>
      <c r="I52" s="62"/>
      <c r="J52" s="62"/>
      <c r="K52" s="62"/>
      <c r="L52" s="62"/>
      <c r="M52" s="62"/>
      <c r="N52" s="62"/>
    </row>
    <row r="53" spans="1:14" ht="30" customHeight="1" x14ac:dyDescent="0.15">
      <c r="A53" s="63">
        <v>152</v>
      </c>
      <c r="B53" s="64" t="s">
        <v>140</v>
      </c>
      <c r="C53" s="107" t="s">
        <v>21</v>
      </c>
      <c r="D53" s="68">
        <v>45097</v>
      </c>
      <c r="E53" s="10" t="s">
        <v>129</v>
      </c>
      <c r="F53" s="114" t="s">
        <v>388</v>
      </c>
      <c r="G53" s="72" t="s">
        <v>13</v>
      </c>
      <c r="H53" s="116">
        <v>3069000</v>
      </c>
      <c r="I53" s="61" t="s">
        <v>13</v>
      </c>
      <c r="J53" s="61" t="s">
        <v>13</v>
      </c>
      <c r="K53" s="61" t="s">
        <v>13</v>
      </c>
      <c r="L53" s="61" t="s">
        <v>13</v>
      </c>
      <c r="M53" s="61" t="s">
        <v>13</v>
      </c>
      <c r="N53" s="61"/>
    </row>
    <row r="54" spans="1:14" ht="30.75" customHeight="1" x14ac:dyDescent="0.15">
      <c r="A54" s="63"/>
      <c r="B54" s="65"/>
      <c r="C54" s="67"/>
      <c r="D54" s="69"/>
      <c r="E54" s="9" t="s">
        <v>117</v>
      </c>
      <c r="F54" s="115"/>
      <c r="G54" s="73"/>
      <c r="H54" s="111"/>
      <c r="I54" s="62"/>
      <c r="J54" s="62"/>
      <c r="K54" s="62"/>
      <c r="L54" s="62"/>
      <c r="M54" s="62"/>
      <c r="N54" s="62"/>
    </row>
    <row r="55" spans="1:14" ht="30.75" customHeight="1" x14ac:dyDescent="0.15">
      <c r="A55" s="63">
        <v>153</v>
      </c>
      <c r="B55" s="84" t="s">
        <v>146</v>
      </c>
      <c r="C55" s="107" t="s">
        <v>160</v>
      </c>
      <c r="D55" s="85">
        <v>45105</v>
      </c>
      <c r="E55" s="8" t="s">
        <v>65</v>
      </c>
      <c r="F55" s="134" t="s">
        <v>388</v>
      </c>
      <c r="G55" s="105" t="s">
        <v>144</v>
      </c>
      <c r="H55" s="110">
        <v>4971120</v>
      </c>
      <c r="I55" s="61" t="s">
        <v>144</v>
      </c>
      <c r="J55" s="43"/>
      <c r="K55" s="61" t="s">
        <v>144</v>
      </c>
      <c r="L55" s="61" t="s">
        <v>144</v>
      </c>
      <c r="M55" s="61" t="s">
        <v>144</v>
      </c>
      <c r="N55" s="61"/>
    </row>
    <row r="56" spans="1:14" ht="30.75" customHeight="1" x14ac:dyDescent="0.15">
      <c r="A56" s="63"/>
      <c r="B56" s="64"/>
      <c r="C56" s="67"/>
      <c r="D56" s="69"/>
      <c r="E56" s="9" t="s">
        <v>142</v>
      </c>
      <c r="F56" s="115"/>
      <c r="G56" s="73"/>
      <c r="H56" s="111"/>
      <c r="I56" s="62"/>
      <c r="J56" s="44"/>
      <c r="K56" s="62"/>
      <c r="L56" s="62"/>
      <c r="M56" s="62"/>
      <c r="N56" s="62"/>
    </row>
    <row r="57" spans="1:14" ht="30.75" customHeight="1" x14ac:dyDescent="0.15">
      <c r="A57" s="63">
        <v>154</v>
      </c>
      <c r="B57" s="84" t="s">
        <v>147</v>
      </c>
      <c r="C57" s="107" t="s">
        <v>143</v>
      </c>
      <c r="D57" s="85">
        <v>45105</v>
      </c>
      <c r="E57" s="10" t="s">
        <v>129</v>
      </c>
      <c r="F57" s="134" t="s">
        <v>388</v>
      </c>
      <c r="G57" s="105" t="s">
        <v>64</v>
      </c>
      <c r="H57" s="110">
        <v>2860000</v>
      </c>
      <c r="I57" s="61" t="s">
        <v>64</v>
      </c>
      <c r="J57" s="43"/>
      <c r="K57" s="61" t="s">
        <v>64</v>
      </c>
      <c r="L57" s="61" t="s">
        <v>64</v>
      </c>
      <c r="M57" s="61" t="s">
        <v>64</v>
      </c>
      <c r="N57" s="61"/>
    </row>
    <row r="58" spans="1:14" ht="30.75" customHeight="1" x14ac:dyDescent="0.15">
      <c r="A58" s="63"/>
      <c r="B58" s="65"/>
      <c r="C58" s="67"/>
      <c r="D58" s="69"/>
      <c r="E58" s="9" t="s">
        <v>117</v>
      </c>
      <c r="F58" s="115"/>
      <c r="G58" s="73"/>
      <c r="H58" s="111"/>
      <c r="I58" s="62"/>
      <c r="J58" s="44"/>
      <c r="K58" s="62"/>
      <c r="L58" s="62"/>
      <c r="M58" s="62"/>
      <c r="N58" s="62"/>
    </row>
    <row r="59" spans="1:14" ht="30.75" customHeight="1" x14ac:dyDescent="0.15">
      <c r="A59" s="63">
        <v>155</v>
      </c>
      <c r="B59" s="84" t="s">
        <v>149</v>
      </c>
      <c r="C59" s="107" t="s">
        <v>143</v>
      </c>
      <c r="D59" s="85">
        <v>45107</v>
      </c>
      <c r="E59" s="10" t="s">
        <v>150</v>
      </c>
      <c r="F59" s="134" t="s">
        <v>388</v>
      </c>
      <c r="G59" s="105" t="s">
        <v>64</v>
      </c>
      <c r="H59" s="110">
        <v>23650000</v>
      </c>
      <c r="I59" s="61" t="s">
        <v>64</v>
      </c>
      <c r="J59" s="43"/>
      <c r="K59" s="61" t="s">
        <v>64</v>
      </c>
      <c r="L59" s="61" t="s">
        <v>64</v>
      </c>
      <c r="M59" s="61" t="s">
        <v>64</v>
      </c>
      <c r="N59" s="61"/>
    </row>
    <row r="60" spans="1:14" ht="30.75" customHeight="1" x14ac:dyDescent="0.15">
      <c r="A60" s="63"/>
      <c r="B60" s="65"/>
      <c r="C60" s="67"/>
      <c r="D60" s="69"/>
      <c r="E60" s="9" t="s">
        <v>107</v>
      </c>
      <c r="F60" s="115"/>
      <c r="G60" s="73"/>
      <c r="H60" s="111"/>
      <c r="I60" s="62"/>
      <c r="J60" s="44"/>
      <c r="K60" s="62"/>
      <c r="L60" s="62"/>
      <c r="M60" s="62"/>
      <c r="N60" s="62"/>
    </row>
    <row r="61" spans="1:14" ht="30.75" customHeight="1" x14ac:dyDescent="0.15">
      <c r="A61" s="63">
        <v>156</v>
      </c>
      <c r="B61" s="84" t="s">
        <v>154</v>
      </c>
      <c r="C61" s="107" t="s">
        <v>160</v>
      </c>
      <c r="D61" s="85">
        <v>45108</v>
      </c>
      <c r="E61" s="8" t="s">
        <v>155</v>
      </c>
      <c r="F61" s="134" t="s">
        <v>388</v>
      </c>
      <c r="G61" s="105" t="s">
        <v>64</v>
      </c>
      <c r="H61" s="110">
        <v>2266000</v>
      </c>
      <c r="I61" s="61" t="s">
        <v>64</v>
      </c>
      <c r="J61" s="43"/>
      <c r="K61" s="61" t="s">
        <v>64</v>
      </c>
      <c r="L61" s="61" t="s">
        <v>64</v>
      </c>
      <c r="M61" s="61" t="s">
        <v>64</v>
      </c>
      <c r="N61" s="61"/>
    </row>
    <row r="62" spans="1:14" ht="30.75" customHeight="1" x14ac:dyDescent="0.15">
      <c r="A62" s="83"/>
      <c r="B62" s="65"/>
      <c r="C62" s="67"/>
      <c r="D62" s="69"/>
      <c r="E62" s="9" t="s">
        <v>156</v>
      </c>
      <c r="F62" s="115"/>
      <c r="G62" s="73"/>
      <c r="H62" s="111"/>
      <c r="I62" s="62"/>
      <c r="J62" s="44"/>
      <c r="K62" s="62"/>
      <c r="L62" s="62"/>
      <c r="M62" s="62"/>
      <c r="N62" s="62"/>
    </row>
    <row r="63" spans="1:14" ht="30.75" customHeight="1" x14ac:dyDescent="0.15">
      <c r="A63" s="82">
        <v>156</v>
      </c>
      <c r="B63" s="84" t="s">
        <v>169</v>
      </c>
      <c r="C63" s="107" t="s">
        <v>25</v>
      </c>
      <c r="D63" s="85">
        <v>45148</v>
      </c>
      <c r="E63" s="11" t="s">
        <v>47</v>
      </c>
      <c r="F63" s="134" t="s">
        <v>388</v>
      </c>
      <c r="G63" s="105" t="s">
        <v>64</v>
      </c>
      <c r="H63" s="110">
        <f>2132800*1.1</f>
        <v>2346080</v>
      </c>
      <c r="I63" s="61" t="s">
        <v>64</v>
      </c>
      <c r="J63" s="43"/>
      <c r="K63" s="61" t="s">
        <v>64</v>
      </c>
      <c r="L63" s="61" t="s">
        <v>64</v>
      </c>
      <c r="M63" s="61" t="s">
        <v>64</v>
      </c>
      <c r="N63" s="61"/>
    </row>
    <row r="64" spans="1:14" ht="30.75" customHeight="1" x14ac:dyDescent="0.15">
      <c r="A64" s="63"/>
      <c r="B64" s="64"/>
      <c r="C64" s="66"/>
      <c r="D64" s="68"/>
      <c r="E64" s="10" t="s">
        <v>48</v>
      </c>
      <c r="F64" s="114"/>
      <c r="G64" s="72"/>
      <c r="H64" s="116"/>
      <c r="I64" s="127"/>
      <c r="J64" s="53"/>
      <c r="K64" s="127"/>
      <c r="L64" s="127"/>
      <c r="M64" s="127"/>
      <c r="N64" s="127"/>
    </row>
    <row r="65" spans="1:14" ht="30.75" customHeight="1" x14ac:dyDescent="0.15">
      <c r="A65" s="127">
        <v>157</v>
      </c>
      <c r="B65" s="129" t="s">
        <v>178</v>
      </c>
      <c r="C65" s="107" t="s">
        <v>175</v>
      </c>
      <c r="D65" s="85">
        <v>45163</v>
      </c>
      <c r="E65" s="8" t="s">
        <v>180</v>
      </c>
      <c r="F65" s="125" t="s">
        <v>387</v>
      </c>
      <c r="G65" s="61" t="s">
        <v>176</v>
      </c>
      <c r="H65" s="110">
        <v>11352000</v>
      </c>
      <c r="I65" s="61" t="s">
        <v>176</v>
      </c>
      <c r="J65" s="61" t="s">
        <v>176</v>
      </c>
      <c r="K65" s="61" t="s">
        <v>176</v>
      </c>
      <c r="L65" s="61" t="s">
        <v>176</v>
      </c>
      <c r="M65" s="61" t="s">
        <v>176</v>
      </c>
      <c r="N65" s="61"/>
    </row>
    <row r="66" spans="1:14" ht="30.75" customHeight="1" x14ac:dyDescent="0.15">
      <c r="A66" s="62"/>
      <c r="B66" s="131"/>
      <c r="C66" s="67"/>
      <c r="D66" s="69"/>
      <c r="E66" s="9" t="s">
        <v>179</v>
      </c>
      <c r="F66" s="126"/>
      <c r="G66" s="62"/>
      <c r="H66" s="111"/>
      <c r="I66" s="62"/>
      <c r="J66" s="62"/>
      <c r="K66" s="62"/>
      <c r="L66" s="62"/>
      <c r="M66" s="62"/>
      <c r="N66" s="62"/>
    </row>
    <row r="67" spans="1:14" ht="30" customHeight="1" x14ac:dyDescent="0.15">
      <c r="A67" s="61">
        <v>158</v>
      </c>
      <c r="B67" s="108" t="s">
        <v>195</v>
      </c>
      <c r="C67" s="107" t="s">
        <v>190</v>
      </c>
      <c r="D67" s="85">
        <v>45198</v>
      </c>
      <c r="E67" s="8" t="s">
        <v>188</v>
      </c>
      <c r="F67" s="125" t="s">
        <v>387</v>
      </c>
      <c r="G67" s="61" t="s">
        <v>187</v>
      </c>
      <c r="H67" s="110">
        <v>4928000</v>
      </c>
      <c r="I67" s="61" t="s">
        <v>187</v>
      </c>
      <c r="J67" s="61"/>
      <c r="K67" s="61" t="s">
        <v>187</v>
      </c>
      <c r="L67" s="61" t="s">
        <v>187</v>
      </c>
      <c r="M67" s="61" t="s">
        <v>187</v>
      </c>
      <c r="N67" s="61"/>
    </row>
    <row r="68" spans="1:14" ht="30" customHeight="1" x14ac:dyDescent="0.15">
      <c r="A68" s="62"/>
      <c r="B68" s="109"/>
      <c r="C68" s="67"/>
      <c r="D68" s="69"/>
      <c r="E68" s="9" t="s">
        <v>189</v>
      </c>
      <c r="F68" s="126"/>
      <c r="G68" s="62"/>
      <c r="H68" s="111"/>
      <c r="I68" s="62"/>
      <c r="J68" s="62"/>
      <c r="K68" s="62"/>
      <c r="L68" s="62"/>
      <c r="M68" s="62"/>
      <c r="N68" s="62"/>
    </row>
    <row r="69" spans="1:14" ht="30" customHeight="1" x14ac:dyDescent="0.15">
      <c r="A69" s="61">
        <v>158</v>
      </c>
      <c r="B69" s="108" t="s">
        <v>217</v>
      </c>
      <c r="C69" s="107" t="s">
        <v>25</v>
      </c>
      <c r="D69" s="85">
        <v>45198</v>
      </c>
      <c r="E69" s="8" t="s">
        <v>226</v>
      </c>
      <c r="F69" s="125" t="s">
        <v>387</v>
      </c>
      <c r="G69" s="61" t="s">
        <v>64</v>
      </c>
      <c r="H69" s="110">
        <v>25131746</v>
      </c>
      <c r="I69" s="61" t="s">
        <v>64</v>
      </c>
      <c r="J69" s="61"/>
      <c r="K69" s="61" t="s">
        <v>64</v>
      </c>
      <c r="L69" s="61" t="s">
        <v>64</v>
      </c>
      <c r="M69" s="61" t="s">
        <v>64</v>
      </c>
      <c r="N69" s="61"/>
    </row>
    <row r="70" spans="1:14" ht="30" customHeight="1" x14ac:dyDescent="0.15">
      <c r="A70" s="62"/>
      <c r="B70" s="109"/>
      <c r="C70" s="67"/>
      <c r="D70" s="69"/>
      <c r="E70" s="9" t="s">
        <v>228</v>
      </c>
      <c r="F70" s="126"/>
      <c r="G70" s="62"/>
      <c r="H70" s="111"/>
      <c r="I70" s="62"/>
      <c r="J70" s="62"/>
      <c r="K70" s="62"/>
      <c r="L70" s="62"/>
      <c r="M70" s="62"/>
      <c r="N70" s="62"/>
    </row>
    <row r="71" spans="1:14" ht="30" customHeight="1" x14ac:dyDescent="0.15">
      <c r="A71" s="61">
        <v>158</v>
      </c>
      <c r="B71" s="108" t="s">
        <v>217</v>
      </c>
      <c r="C71" s="107" t="s">
        <v>25</v>
      </c>
      <c r="D71" s="85">
        <v>45198</v>
      </c>
      <c r="E71" s="8" t="s">
        <v>129</v>
      </c>
      <c r="F71" s="125" t="s">
        <v>387</v>
      </c>
      <c r="G71" s="61" t="s">
        <v>64</v>
      </c>
      <c r="H71" s="110">
        <v>3307900</v>
      </c>
      <c r="I71" s="61" t="s">
        <v>64</v>
      </c>
      <c r="J71" s="61"/>
      <c r="K71" s="61" t="s">
        <v>64</v>
      </c>
      <c r="L71" s="61" t="s">
        <v>64</v>
      </c>
      <c r="M71" s="61" t="s">
        <v>64</v>
      </c>
      <c r="N71" s="61"/>
    </row>
    <row r="72" spans="1:14" ht="30" customHeight="1" x14ac:dyDescent="0.15">
      <c r="A72" s="62"/>
      <c r="B72" s="109"/>
      <c r="C72" s="67"/>
      <c r="D72" s="69"/>
      <c r="E72" s="9" t="s">
        <v>117</v>
      </c>
      <c r="F72" s="126"/>
      <c r="G72" s="62"/>
      <c r="H72" s="111"/>
      <c r="I72" s="62"/>
      <c r="J72" s="62"/>
      <c r="K72" s="62"/>
      <c r="L72" s="62"/>
      <c r="M72" s="62"/>
      <c r="N72" s="62"/>
    </row>
    <row r="73" spans="1:14" ht="30" customHeight="1" x14ac:dyDescent="0.15">
      <c r="A73" s="61">
        <v>158</v>
      </c>
      <c r="B73" s="108" t="s">
        <v>217</v>
      </c>
      <c r="C73" s="107" t="s">
        <v>25</v>
      </c>
      <c r="D73" s="85">
        <v>45198</v>
      </c>
      <c r="E73" s="8" t="s">
        <v>28</v>
      </c>
      <c r="F73" s="125" t="s">
        <v>387</v>
      </c>
      <c r="G73" s="61" t="s">
        <v>64</v>
      </c>
      <c r="H73" s="110">
        <v>122880574</v>
      </c>
      <c r="I73" s="61" t="s">
        <v>64</v>
      </c>
      <c r="J73" s="61"/>
      <c r="K73" s="61" t="s">
        <v>64</v>
      </c>
      <c r="L73" s="61" t="s">
        <v>64</v>
      </c>
      <c r="M73" s="61" t="s">
        <v>64</v>
      </c>
      <c r="N73" s="61"/>
    </row>
    <row r="74" spans="1:14" ht="30" customHeight="1" x14ac:dyDescent="0.15">
      <c r="A74" s="62"/>
      <c r="B74" s="109"/>
      <c r="C74" s="67"/>
      <c r="D74" s="69"/>
      <c r="E74" s="9" t="s">
        <v>231</v>
      </c>
      <c r="F74" s="126"/>
      <c r="G74" s="62"/>
      <c r="H74" s="111"/>
      <c r="I74" s="62"/>
      <c r="J74" s="62"/>
      <c r="K74" s="62"/>
      <c r="L74" s="62"/>
      <c r="M74" s="62"/>
      <c r="N74" s="62"/>
    </row>
    <row r="75" spans="1:14" ht="30" customHeight="1" x14ac:dyDescent="0.15">
      <c r="A75" s="61">
        <v>158</v>
      </c>
      <c r="B75" s="108" t="s">
        <v>217</v>
      </c>
      <c r="C75" s="107" t="s">
        <v>25</v>
      </c>
      <c r="D75" s="85">
        <v>45198</v>
      </c>
      <c r="E75" s="8" t="s">
        <v>233</v>
      </c>
      <c r="F75" s="125" t="s">
        <v>387</v>
      </c>
      <c r="G75" s="61" t="s">
        <v>64</v>
      </c>
      <c r="H75" s="110">
        <v>7822120</v>
      </c>
      <c r="I75" s="61" t="s">
        <v>64</v>
      </c>
      <c r="J75" s="61"/>
      <c r="K75" s="61" t="s">
        <v>64</v>
      </c>
      <c r="L75" s="61" t="s">
        <v>64</v>
      </c>
      <c r="M75" s="61" t="s">
        <v>64</v>
      </c>
      <c r="N75" s="61"/>
    </row>
    <row r="76" spans="1:14" ht="30" customHeight="1" x14ac:dyDescent="0.15">
      <c r="A76" s="62"/>
      <c r="B76" s="109"/>
      <c r="C76" s="67"/>
      <c r="D76" s="69"/>
      <c r="E76" s="9" t="s">
        <v>235</v>
      </c>
      <c r="F76" s="126"/>
      <c r="G76" s="62"/>
      <c r="H76" s="111"/>
      <c r="I76" s="62"/>
      <c r="J76" s="62"/>
      <c r="K76" s="62"/>
      <c r="L76" s="62"/>
      <c r="M76" s="62"/>
      <c r="N76" s="62"/>
    </row>
    <row r="77" spans="1:14" ht="30" customHeight="1" x14ac:dyDescent="0.15">
      <c r="A77" s="61">
        <v>158</v>
      </c>
      <c r="B77" s="108" t="s">
        <v>219</v>
      </c>
      <c r="C77" s="107" t="s">
        <v>25</v>
      </c>
      <c r="D77" s="85">
        <v>45198</v>
      </c>
      <c r="E77" s="8" t="s">
        <v>222</v>
      </c>
      <c r="F77" s="125" t="s">
        <v>387</v>
      </c>
      <c r="G77" s="61" t="s">
        <v>64</v>
      </c>
      <c r="H77" s="110">
        <v>5225410.3</v>
      </c>
      <c r="I77" s="61" t="s">
        <v>64</v>
      </c>
      <c r="J77" s="61"/>
      <c r="K77" s="61" t="s">
        <v>64</v>
      </c>
      <c r="L77" s="61" t="s">
        <v>64</v>
      </c>
      <c r="M77" s="61" t="s">
        <v>64</v>
      </c>
      <c r="N77" s="61"/>
    </row>
    <row r="78" spans="1:14" ht="30" customHeight="1" x14ac:dyDescent="0.15">
      <c r="A78" s="62"/>
      <c r="B78" s="109"/>
      <c r="C78" s="67"/>
      <c r="D78" s="69"/>
      <c r="E78" s="9" t="s">
        <v>224</v>
      </c>
      <c r="F78" s="126"/>
      <c r="G78" s="62"/>
      <c r="H78" s="111"/>
      <c r="I78" s="62"/>
      <c r="J78" s="62"/>
      <c r="K78" s="62"/>
      <c r="L78" s="62"/>
      <c r="M78" s="62"/>
      <c r="N78" s="62"/>
    </row>
    <row r="79" spans="1:14" ht="30" customHeight="1" x14ac:dyDescent="0.15">
      <c r="A79" s="61">
        <v>158</v>
      </c>
      <c r="B79" s="108" t="s">
        <v>219</v>
      </c>
      <c r="C79" s="107" t="s">
        <v>25</v>
      </c>
      <c r="D79" s="85">
        <v>45198</v>
      </c>
      <c r="E79" s="8" t="s">
        <v>233</v>
      </c>
      <c r="F79" s="125" t="s">
        <v>387</v>
      </c>
      <c r="G79" s="61" t="s">
        <v>64</v>
      </c>
      <c r="H79" s="110">
        <v>1722238.1</v>
      </c>
      <c r="I79" s="61" t="s">
        <v>64</v>
      </c>
      <c r="J79" s="61"/>
      <c r="K79" s="61" t="s">
        <v>64</v>
      </c>
      <c r="L79" s="61" t="s">
        <v>64</v>
      </c>
      <c r="M79" s="61" t="s">
        <v>64</v>
      </c>
      <c r="N79" s="61"/>
    </row>
    <row r="80" spans="1:14" ht="30" customHeight="1" x14ac:dyDescent="0.15">
      <c r="A80" s="62"/>
      <c r="B80" s="109"/>
      <c r="C80" s="67"/>
      <c r="D80" s="69"/>
      <c r="E80" s="9" t="s">
        <v>235</v>
      </c>
      <c r="F80" s="126"/>
      <c r="G80" s="62"/>
      <c r="H80" s="111"/>
      <c r="I80" s="62"/>
      <c r="J80" s="62"/>
      <c r="K80" s="62"/>
      <c r="L80" s="62"/>
      <c r="M80" s="62"/>
      <c r="N80" s="62"/>
    </row>
    <row r="81" spans="1:14" ht="30" customHeight="1" x14ac:dyDescent="0.15">
      <c r="A81" s="61">
        <v>158</v>
      </c>
      <c r="B81" s="108" t="s">
        <v>219</v>
      </c>
      <c r="C81" s="107" t="s">
        <v>25</v>
      </c>
      <c r="D81" s="85">
        <v>45198</v>
      </c>
      <c r="E81" s="8" t="s">
        <v>238</v>
      </c>
      <c r="F81" s="125" t="s">
        <v>387</v>
      </c>
      <c r="G81" s="61" t="s">
        <v>64</v>
      </c>
      <c r="H81" s="110">
        <v>4176558.1</v>
      </c>
      <c r="I81" s="61" t="s">
        <v>64</v>
      </c>
      <c r="J81" s="61"/>
      <c r="K81" s="61" t="s">
        <v>64</v>
      </c>
      <c r="L81" s="61" t="s">
        <v>64</v>
      </c>
      <c r="M81" s="61" t="s">
        <v>64</v>
      </c>
      <c r="N81" s="61"/>
    </row>
    <row r="82" spans="1:14" ht="30" customHeight="1" x14ac:dyDescent="0.15">
      <c r="A82" s="62"/>
      <c r="B82" s="109"/>
      <c r="C82" s="67"/>
      <c r="D82" s="69"/>
      <c r="E82" s="9" t="s">
        <v>237</v>
      </c>
      <c r="F82" s="126"/>
      <c r="G82" s="62"/>
      <c r="H82" s="111"/>
      <c r="I82" s="62"/>
      <c r="J82" s="62"/>
      <c r="K82" s="62"/>
      <c r="L82" s="62"/>
      <c r="M82" s="62"/>
      <c r="N82" s="62"/>
    </row>
    <row r="83" spans="1:14" ht="30" customHeight="1" x14ac:dyDescent="0.15">
      <c r="A83" s="61">
        <v>160</v>
      </c>
      <c r="B83" s="129" t="s">
        <v>202</v>
      </c>
      <c r="C83" s="107" t="s">
        <v>25</v>
      </c>
      <c r="D83" s="85">
        <v>45222</v>
      </c>
      <c r="E83" s="5" t="s">
        <v>129</v>
      </c>
      <c r="F83" s="125" t="s">
        <v>387</v>
      </c>
      <c r="G83" s="61" t="s">
        <v>64</v>
      </c>
      <c r="H83" s="110">
        <v>4895000</v>
      </c>
      <c r="I83" s="61" t="s">
        <v>64</v>
      </c>
      <c r="J83" s="61"/>
      <c r="K83" s="61" t="s">
        <v>64</v>
      </c>
      <c r="L83" s="61" t="s">
        <v>64</v>
      </c>
      <c r="M83" s="61" t="s">
        <v>64</v>
      </c>
      <c r="N83" s="61"/>
    </row>
    <row r="84" spans="1:14" ht="30" customHeight="1" x14ac:dyDescent="0.15">
      <c r="A84" s="62"/>
      <c r="B84" s="131"/>
      <c r="C84" s="67"/>
      <c r="D84" s="69"/>
      <c r="E84" s="9" t="s">
        <v>117</v>
      </c>
      <c r="F84" s="126"/>
      <c r="G84" s="62"/>
      <c r="H84" s="111"/>
      <c r="I84" s="62"/>
      <c r="J84" s="62"/>
      <c r="K84" s="62"/>
      <c r="L84" s="62"/>
      <c r="M84" s="62"/>
      <c r="N84" s="62"/>
    </row>
    <row r="85" spans="1:14" ht="30" customHeight="1" x14ac:dyDescent="0.15">
      <c r="A85" s="61">
        <v>159</v>
      </c>
      <c r="B85" s="108" t="s">
        <v>192</v>
      </c>
      <c r="C85" s="107" t="s">
        <v>25</v>
      </c>
      <c r="D85" s="85">
        <v>45238</v>
      </c>
      <c r="E85" s="8" t="s">
        <v>193</v>
      </c>
      <c r="F85" s="125" t="s">
        <v>387</v>
      </c>
      <c r="G85" s="61" t="s">
        <v>64</v>
      </c>
      <c r="H85" s="110">
        <v>2152500</v>
      </c>
      <c r="I85" s="61" t="s">
        <v>64</v>
      </c>
      <c r="J85" s="61"/>
      <c r="K85" s="61" t="s">
        <v>64</v>
      </c>
      <c r="L85" s="61" t="s">
        <v>64</v>
      </c>
      <c r="M85" s="61" t="s">
        <v>64</v>
      </c>
      <c r="N85" s="61"/>
    </row>
    <row r="86" spans="1:14" ht="30" customHeight="1" x14ac:dyDescent="0.15">
      <c r="A86" s="62"/>
      <c r="B86" s="109"/>
      <c r="C86" s="67"/>
      <c r="D86" s="69"/>
      <c r="E86" s="9" t="s">
        <v>194</v>
      </c>
      <c r="F86" s="126"/>
      <c r="G86" s="62"/>
      <c r="H86" s="111"/>
      <c r="I86" s="62"/>
      <c r="J86" s="62"/>
      <c r="K86" s="62"/>
      <c r="L86" s="62"/>
      <c r="M86" s="62"/>
      <c r="N86" s="62"/>
    </row>
    <row r="87" spans="1:14" ht="30" customHeight="1" x14ac:dyDescent="0.15">
      <c r="A87" s="61">
        <v>160</v>
      </c>
      <c r="B87" s="129" t="s">
        <v>199</v>
      </c>
      <c r="C87" s="107" t="s">
        <v>196</v>
      </c>
      <c r="D87" s="85">
        <v>45252</v>
      </c>
      <c r="E87" s="5" t="s">
        <v>197</v>
      </c>
      <c r="F87" s="125" t="s">
        <v>198</v>
      </c>
      <c r="G87" s="61" t="s">
        <v>64</v>
      </c>
      <c r="H87" s="110">
        <v>65872400</v>
      </c>
      <c r="I87" s="61" t="s">
        <v>64</v>
      </c>
      <c r="J87" s="61"/>
      <c r="K87" s="61" t="s">
        <v>64</v>
      </c>
      <c r="L87" s="61" t="s">
        <v>64</v>
      </c>
      <c r="M87" s="61" t="s">
        <v>64</v>
      </c>
      <c r="N87" s="61"/>
    </row>
    <row r="88" spans="1:14" ht="30" customHeight="1" x14ac:dyDescent="0.15">
      <c r="A88" s="62"/>
      <c r="B88" s="131"/>
      <c r="C88" s="67"/>
      <c r="D88" s="69"/>
      <c r="E88" s="9" t="s">
        <v>184</v>
      </c>
      <c r="F88" s="126"/>
      <c r="G88" s="62"/>
      <c r="H88" s="111"/>
      <c r="I88" s="62"/>
      <c r="J88" s="62"/>
      <c r="K88" s="62"/>
      <c r="L88" s="62"/>
      <c r="M88" s="62"/>
      <c r="N88" s="62"/>
    </row>
    <row r="89" spans="1:14" ht="30" customHeight="1" x14ac:dyDescent="0.15">
      <c r="A89" s="61">
        <v>160</v>
      </c>
      <c r="B89" s="129" t="s">
        <v>203</v>
      </c>
      <c r="C89" s="107" t="s">
        <v>25</v>
      </c>
      <c r="D89" s="85">
        <v>45257</v>
      </c>
      <c r="E89" s="5" t="s">
        <v>204</v>
      </c>
      <c r="F89" s="125" t="s">
        <v>387</v>
      </c>
      <c r="G89" s="61" t="s">
        <v>64</v>
      </c>
      <c r="H89" s="110">
        <v>2860000</v>
      </c>
      <c r="I89" s="61" t="s">
        <v>64</v>
      </c>
      <c r="J89" s="61"/>
      <c r="K89" s="61" t="s">
        <v>64</v>
      </c>
      <c r="L89" s="61" t="s">
        <v>64</v>
      </c>
      <c r="M89" s="61" t="s">
        <v>64</v>
      </c>
      <c r="N89" s="61"/>
    </row>
    <row r="90" spans="1:14" ht="30" customHeight="1" x14ac:dyDescent="0.15">
      <c r="A90" s="62"/>
      <c r="B90" s="131"/>
      <c r="C90" s="67"/>
      <c r="D90" s="69"/>
      <c r="E90" s="9" t="s">
        <v>205</v>
      </c>
      <c r="F90" s="126"/>
      <c r="G90" s="62"/>
      <c r="H90" s="111"/>
      <c r="I90" s="62"/>
      <c r="J90" s="62"/>
      <c r="K90" s="62"/>
      <c r="L90" s="62"/>
      <c r="M90" s="62"/>
      <c r="N90" s="62"/>
    </row>
    <row r="91" spans="1:14" ht="30" customHeight="1" x14ac:dyDescent="0.15">
      <c r="A91" s="61">
        <v>161</v>
      </c>
      <c r="B91" s="64" t="s">
        <v>215</v>
      </c>
      <c r="C91" s="107" t="s">
        <v>21</v>
      </c>
      <c r="D91" s="68">
        <v>45265</v>
      </c>
      <c r="E91" s="10" t="s">
        <v>216</v>
      </c>
      <c r="F91" s="114" t="s">
        <v>388</v>
      </c>
      <c r="G91" s="72" t="s">
        <v>13</v>
      </c>
      <c r="H91" s="116">
        <v>40128000</v>
      </c>
      <c r="I91" s="61" t="s">
        <v>64</v>
      </c>
      <c r="J91" s="61"/>
      <c r="K91" s="61" t="s">
        <v>64</v>
      </c>
      <c r="L91" s="61" t="s">
        <v>64</v>
      </c>
      <c r="M91" s="61" t="s">
        <v>64</v>
      </c>
      <c r="N91" s="128"/>
    </row>
    <row r="92" spans="1:14" ht="30" customHeight="1" x14ac:dyDescent="0.15">
      <c r="A92" s="62"/>
      <c r="B92" s="65"/>
      <c r="C92" s="67"/>
      <c r="D92" s="69"/>
      <c r="E92" s="9" t="s">
        <v>107</v>
      </c>
      <c r="F92" s="115"/>
      <c r="G92" s="73"/>
      <c r="H92" s="111"/>
      <c r="I92" s="62"/>
      <c r="J92" s="62"/>
      <c r="K92" s="62"/>
      <c r="L92" s="62"/>
      <c r="M92" s="62"/>
      <c r="N92" s="128"/>
    </row>
    <row r="93" spans="1:14" ht="30" customHeight="1" x14ac:dyDescent="0.15">
      <c r="A93" s="61">
        <v>162</v>
      </c>
      <c r="B93" s="129" t="s">
        <v>239</v>
      </c>
      <c r="C93" s="107" t="s">
        <v>25</v>
      </c>
      <c r="D93" s="85">
        <v>45261</v>
      </c>
      <c r="E93" s="5" t="s">
        <v>129</v>
      </c>
      <c r="F93" s="125" t="s">
        <v>387</v>
      </c>
      <c r="G93" s="61" t="s">
        <v>64</v>
      </c>
      <c r="H93" s="110">
        <f>10900000*1.1</f>
        <v>11990000.000000002</v>
      </c>
      <c r="I93" s="128"/>
      <c r="J93" s="128"/>
      <c r="K93" s="128"/>
      <c r="L93" s="128"/>
      <c r="M93" s="128"/>
      <c r="N93" s="128"/>
    </row>
    <row r="94" spans="1:14" ht="30" customHeight="1" x14ac:dyDescent="0.15">
      <c r="A94" s="62"/>
      <c r="B94" s="131"/>
      <c r="C94" s="67"/>
      <c r="D94" s="69"/>
      <c r="E94" s="9" t="s">
        <v>117</v>
      </c>
      <c r="F94" s="126"/>
      <c r="G94" s="62"/>
      <c r="H94" s="111"/>
      <c r="I94" s="128"/>
      <c r="J94" s="128"/>
      <c r="K94" s="128"/>
      <c r="L94" s="128"/>
      <c r="M94" s="128"/>
      <c r="N94" s="128"/>
    </row>
    <row r="95" spans="1:14" ht="30" customHeight="1" x14ac:dyDescent="0.15">
      <c r="A95" s="82">
        <v>149</v>
      </c>
      <c r="B95" s="64" t="s">
        <v>240</v>
      </c>
      <c r="C95" s="66" t="s">
        <v>21</v>
      </c>
      <c r="D95" s="85">
        <v>45261</v>
      </c>
      <c r="E95" s="10" t="s">
        <v>36</v>
      </c>
      <c r="F95" s="114" t="s">
        <v>388</v>
      </c>
      <c r="G95" s="72" t="s">
        <v>13</v>
      </c>
      <c r="H95" s="116">
        <f>6950000*1.1</f>
        <v>7645000.0000000009</v>
      </c>
      <c r="I95" s="61" t="s">
        <v>13</v>
      </c>
      <c r="J95" s="61" t="s">
        <v>13</v>
      </c>
      <c r="K95" s="61" t="s">
        <v>13</v>
      </c>
      <c r="L95" s="61" t="s">
        <v>13</v>
      </c>
      <c r="M95" s="61" t="s">
        <v>13</v>
      </c>
      <c r="N95" s="61"/>
    </row>
    <row r="96" spans="1:14" ht="30" customHeight="1" x14ac:dyDescent="0.15">
      <c r="A96" s="83"/>
      <c r="B96" s="65"/>
      <c r="C96" s="67"/>
      <c r="D96" s="69"/>
      <c r="E96" s="9" t="s">
        <v>37</v>
      </c>
      <c r="F96" s="115"/>
      <c r="G96" s="73"/>
      <c r="H96" s="111"/>
      <c r="I96" s="62"/>
      <c r="J96" s="62"/>
      <c r="K96" s="62"/>
      <c r="L96" s="62"/>
      <c r="M96" s="62"/>
      <c r="N96" s="62"/>
    </row>
    <row r="97" spans="1:14" ht="30" customHeight="1" x14ac:dyDescent="0.15">
      <c r="A97" s="61">
        <v>150</v>
      </c>
      <c r="B97" s="108" t="s">
        <v>250</v>
      </c>
      <c r="C97" s="107" t="s">
        <v>25</v>
      </c>
      <c r="D97" s="85">
        <v>45288</v>
      </c>
      <c r="E97" s="8" t="s">
        <v>251</v>
      </c>
      <c r="F97" s="125" t="s">
        <v>387</v>
      </c>
      <c r="G97" s="61" t="s">
        <v>64</v>
      </c>
      <c r="H97" s="110">
        <v>6267800</v>
      </c>
      <c r="I97" s="128" t="s">
        <v>252</v>
      </c>
      <c r="J97" s="128" t="s">
        <v>252</v>
      </c>
      <c r="K97" s="128" t="s">
        <v>252</v>
      </c>
      <c r="L97" s="128" t="s">
        <v>252</v>
      </c>
      <c r="M97" s="128" t="s">
        <v>252</v>
      </c>
      <c r="N97" s="128"/>
    </row>
    <row r="98" spans="1:14" ht="30" customHeight="1" x14ac:dyDescent="0.15">
      <c r="A98" s="62"/>
      <c r="B98" s="109"/>
      <c r="C98" s="67"/>
      <c r="D98" s="69"/>
      <c r="E98" s="9" t="s">
        <v>66</v>
      </c>
      <c r="F98" s="126"/>
      <c r="G98" s="62"/>
      <c r="H98" s="111"/>
      <c r="I98" s="128"/>
      <c r="J98" s="128"/>
      <c r="K98" s="128"/>
      <c r="L98" s="128"/>
      <c r="M98" s="128"/>
      <c r="N98" s="128"/>
    </row>
    <row r="99" spans="1:14" ht="30" customHeight="1" x14ac:dyDescent="0.15">
      <c r="A99" s="82">
        <v>151</v>
      </c>
      <c r="B99" s="97" t="s">
        <v>253</v>
      </c>
      <c r="C99" s="107" t="s">
        <v>255</v>
      </c>
      <c r="D99" s="85">
        <v>45288</v>
      </c>
      <c r="E99" s="5" t="s">
        <v>258</v>
      </c>
      <c r="F99" s="94" t="s">
        <v>387</v>
      </c>
      <c r="G99" s="93" t="s">
        <v>256</v>
      </c>
      <c r="H99" s="92">
        <v>4302320</v>
      </c>
      <c r="I99" s="128" t="s">
        <v>64</v>
      </c>
      <c r="J99" s="128" t="s">
        <v>64</v>
      </c>
      <c r="K99" s="128" t="s">
        <v>64</v>
      </c>
      <c r="L99" s="128" t="s">
        <v>64</v>
      </c>
      <c r="M99" s="128" t="s">
        <v>64</v>
      </c>
      <c r="N99" s="128"/>
    </row>
    <row r="100" spans="1:14" ht="30" customHeight="1" x14ac:dyDescent="0.15">
      <c r="A100" s="83"/>
      <c r="B100" s="97"/>
      <c r="C100" s="67"/>
      <c r="D100" s="69"/>
      <c r="E100" s="5" t="s">
        <v>257</v>
      </c>
      <c r="F100" s="94"/>
      <c r="G100" s="93"/>
      <c r="H100" s="92"/>
      <c r="I100" s="128"/>
      <c r="J100" s="128"/>
      <c r="K100" s="128"/>
      <c r="L100" s="128"/>
      <c r="M100" s="128"/>
      <c r="N100" s="128"/>
    </row>
    <row r="101" spans="1:14" ht="30" customHeight="1" x14ac:dyDescent="0.15">
      <c r="A101" s="82">
        <v>159</v>
      </c>
      <c r="B101" s="129" t="s">
        <v>299</v>
      </c>
      <c r="C101" s="107" t="s">
        <v>25</v>
      </c>
      <c r="D101" s="85">
        <v>45288</v>
      </c>
      <c r="E101" s="8" t="s">
        <v>293</v>
      </c>
      <c r="F101" s="125" t="s">
        <v>388</v>
      </c>
      <c r="G101" s="61" t="s">
        <v>291</v>
      </c>
      <c r="H101" s="110">
        <v>4950000</v>
      </c>
      <c r="I101" s="61" t="s">
        <v>13</v>
      </c>
      <c r="J101" s="61" t="s">
        <v>13</v>
      </c>
      <c r="K101" s="61" t="s">
        <v>13</v>
      </c>
      <c r="L101" s="61" t="s">
        <v>13</v>
      </c>
      <c r="M101" s="61" t="s">
        <v>13</v>
      </c>
      <c r="N101" s="61"/>
    </row>
    <row r="102" spans="1:14" ht="30" customHeight="1" x14ac:dyDescent="0.15">
      <c r="A102" s="83"/>
      <c r="B102" s="131"/>
      <c r="C102" s="67"/>
      <c r="D102" s="69"/>
      <c r="E102" s="9" t="s">
        <v>294</v>
      </c>
      <c r="F102" s="126"/>
      <c r="G102" s="62"/>
      <c r="H102" s="111"/>
      <c r="I102" s="62"/>
      <c r="J102" s="62"/>
      <c r="K102" s="62"/>
      <c r="L102" s="62"/>
      <c r="M102" s="62"/>
      <c r="N102" s="62"/>
    </row>
    <row r="103" spans="1:14" ht="30" customHeight="1" x14ac:dyDescent="0.15">
      <c r="A103" s="82">
        <v>159</v>
      </c>
      <c r="B103" s="129" t="s">
        <v>300</v>
      </c>
      <c r="C103" s="107" t="s">
        <v>25</v>
      </c>
      <c r="D103" s="85">
        <v>45288</v>
      </c>
      <c r="E103" s="8" t="s">
        <v>289</v>
      </c>
      <c r="F103" s="125" t="s">
        <v>388</v>
      </c>
      <c r="G103" s="61" t="s">
        <v>291</v>
      </c>
      <c r="H103" s="110">
        <v>3135000</v>
      </c>
      <c r="I103" s="61" t="s">
        <v>13</v>
      </c>
      <c r="J103" s="61" t="s">
        <v>13</v>
      </c>
      <c r="K103" s="61" t="s">
        <v>13</v>
      </c>
      <c r="L103" s="61" t="s">
        <v>13</v>
      </c>
      <c r="M103" s="61" t="s">
        <v>13</v>
      </c>
      <c r="N103" s="61"/>
    </row>
    <row r="104" spans="1:14" ht="30" customHeight="1" x14ac:dyDescent="0.15">
      <c r="A104" s="83"/>
      <c r="B104" s="131"/>
      <c r="C104" s="67"/>
      <c r="D104" s="69"/>
      <c r="E104" s="9" t="s">
        <v>290</v>
      </c>
      <c r="F104" s="126"/>
      <c r="G104" s="62"/>
      <c r="H104" s="111"/>
      <c r="I104" s="62"/>
      <c r="J104" s="62"/>
      <c r="K104" s="62"/>
      <c r="L104" s="62"/>
      <c r="M104" s="62"/>
      <c r="N104" s="62"/>
    </row>
    <row r="105" spans="1:14" ht="30" customHeight="1" x14ac:dyDescent="0.15">
      <c r="A105" s="82">
        <v>152</v>
      </c>
      <c r="B105" s="97" t="s">
        <v>254</v>
      </c>
      <c r="C105" s="107" t="s">
        <v>255</v>
      </c>
      <c r="D105" s="85">
        <v>45288</v>
      </c>
      <c r="E105" s="6" t="s">
        <v>63</v>
      </c>
      <c r="F105" s="94" t="s">
        <v>387</v>
      </c>
      <c r="G105" s="93" t="s">
        <v>256</v>
      </c>
      <c r="H105" s="92">
        <v>4543162</v>
      </c>
      <c r="I105" s="128" t="s">
        <v>64</v>
      </c>
      <c r="J105" s="128" t="s">
        <v>64</v>
      </c>
      <c r="K105" s="128" t="s">
        <v>64</v>
      </c>
      <c r="L105" s="128" t="s">
        <v>64</v>
      </c>
      <c r="M105" s="128" t="s">
        <v>64</v>
      </c>
      <c r="N105" s="128"/>
    </row>
    <row r="106" spans="1:14" ht="30" customHeight="1" x14ac:dyDescent="0.15">
      <c r="A106" s="83"/>
      <c r="B106" s="97"/>
      <c r="C106" s="67"/>
      <c r="D106" s="69"/>
      <c r="E106" s="7" t="s">
        <v>259</v>
      </c>
      <c r="F106" s="94"/>
      <c r="G106" s="93"/>
      <c r="H106" s="92"/>
      <c r="I106" s="128"/>
      <c r="J106" s="128"/>
      <c r="K106" s="128"/>
      <c r="L106" s="128"/>
      <c r="M106" s="128"/>
      <c r="N106" s="128"/>
    </row>
    <row r="107" spans="1:14" ht="30" customHeight="1" x14ac:dyDescent="0.15">
      <c r="A107" s="82">
        <v>159</v>
      </c>
      <c r="B107" s="108" t="s">
        <v>309</v>
      </c>
      <c r="C107" s="107" t="s">
        <v>25</v>
      </c>
      <c r="D107" s="85">
        <v>45322</v>
      </c>
      <c r="E107" s="8" t="s">
        <v>310</v>
      </c>
      <c r="F107" s="125" t="s">
        <v>198</v>
      </c>
      <c r="G107" s="61" t="s">
        <v>64</v>
      </c>
      <c r="H107" s="110">
        <v>17034398</v>
      </c>
      <c r="I107" s="61"/>
      <c r="J107" s="61"/>
      <c r="K107" s="61"/>
      <c r="L107" s="61"/>
      <c r="M107" s="61"/>
      <c r="N107" s="61"/>
    </row>
    <row r="108" spans="1:14" ht="30" customHeight="1" x14ac:dyDescent="0.15">
      <c r="A108" s="83"/>
      <c r="B108" s="109"/>
      <c r="C108" s="67"/>
      <c r="D108" s="69"/>
      <c r="E108" s="9" t="s">
        <v>311</v>
      </c>
      <c r="F108" s="126"/>
      <c r="G108" s="127"/>
      <c r="H108" s="111"/>
      <c r="I108" s="62"/>
      <c r="J108" s="62"/>
      <c r="K108" s="62"/>
      <c r="L108" s="62"/>
      <c r="M108" s="62"/>
      <c r="N108" s="62"/>
    </row>
    <row r="109" spans="1:14" ht="30" customHeight="1" x14ac:dyDescent="0.15">
      <c r="A109" s="82">
        <v>159</v>
      </c>
      <c r="B109" s="108" t="s">
        <v>309</v>
      </c>
      <c r="C109" s="107" t="s">
        <v>25</v>
      </c>
      <c r="D109" s="85">
        <v>45322</v>
      </c>
      <c r="E109" s="8" t="s">
        <v>312</v>
      </c>
      <c r="F109" s="125" t="s">
        <v>198</v>
      </c>
      <c r="G109" s="61" t="s">
        <v>64</v>
      </c>
      <c r="H109" s="110">
        <v>203130564</v>
      </c>
      <c r="I109" s="61"/>
      <c r="J109" s="61"/>
      <c r="K109" s="61"/>
      <c r="L109" s="61"/>
      <c r="M109" s="61"/>
      <c r="N109" s="61"/>
    </row>
    <row r="110" spans="1:14" ht="30" customHeight="1" x14ac:dyDescent="0.15">
      <c r="A110" s="83"/>
      <c r="B110" s="109"/>
      <c r="C110" s="67"/>
      <c r="D110" s="69"/>
      <c r="E110" s="9" t="s">
        <v>313</v>
      </c>
      <c r="F110" s="126"/>
      <c r="G110" s="127"/>
      <c r="H110" s="111"/>
      <c r="I110" s="62"/>
      <c r="J110" s="62"/>
      <c r="K110" s="62"/>
      <c r="L110" s="62"/>
      <c r="M110" s="62"/>
      <c r="N110" s="62"/>
    </row>
    <row r="111" spans="1:14" ht="30" customHeight="1" x14ac:dyDescent="0.15">
      <c r="A111" s="82">
        <v>159</v>
      </c>
      <c r="B111" s="108" t="s">
        <v>309</v>
      </c>
      <c r="C111" s="107" t="s">
        <v>25</v>
      </c>
      <c r="D111" s="85">
        <v>45322</v>
      </c>
      <c r="E111" s="8" t="s">
        <v>314</v>
      </c>
      <c r="F111" s="125" t="s">
        <v>198</v>
      </c>
      <c r="G111" s="61" t="s">
        <v>64</v>
      </c>
      <c r="H111" s="110">
        <v>6377423</v>
      </c>
      <c r="I111" s="61"/>
      <c r="J111" s="61"/>
      <c r="K111" s="61"/>
      <c r="L111" s="61"/>
      <c r="M111" s="61"/>
      <c r="N111" s="61"/>
    </row>
    <row r="112" spans="1:14" ht="30" customHeight="1" x14ac:dyDescent="0.15">
      <c r="A112" s="83"/>
      <c r="B112" s="109"/>
      <c r="C112" s="67"/>
      <c r="D112" s="69"/>
      <c r="E112" s="9" t="s">
        <v>315</v>
      </c>
      <c r="F112" s="126"/>
      <c r="G112" s="127"/>
      <c r="H112" s="111"/>
      <c r="I112" s="62"/>
      <c r="J112" s="62"/>
      <c r="K112" s="62"/>
      <c r="L112" s="62"/>
      <c r="M112" s="62"/>
      <c r="N112" s="62"/>
    </row>
    <row r="113" spans="1:14" ht="30" customHeight="1" x14ac:dyDescent="0.15">
      <c r="A113" s="82">
        <v>159</v>
      </c>
      <c r="B113" s="129" t="s">
        <v>306</v>
      </c>
      <c r="C113" s="107" t="s">
        <v>25</v>
      </c>
      <c r="D113" s="85">
        <v>45342</v>
      </c>
      <c r="E113" s="8" t="s">
        <v>307</v>
      </c>
      <c r="F113" s="125" t="s">
        <v>198</v>
      </c>
      <c r="G113" s="61" t="s">
        <v>64</v>
      </c>
      <c r="H113" s="110">
        <f>668272*36*1.1</f>
        <v>26463571.200000003</v>
      </c>
      <c r="I113" s="128" t="s">
        <v>64</v>
      </c>
      <c r="J113" s="128" t="s">
        <v>64</v>
      </c>
      <c r="K113" s="128" t="s">
        <v>64</v>
      </c>
      <c r="L113" s="128" t="s">
        <v>64</v>
      </c>
      <c r="M113" s="128" t="s">
        <v>64</v>
      </c>
      <c r="N113" s="61"/>
    </row>
    <row r="114" spans="1:14" ht="30" customHeight="1" x14ac:dyDescent="0.15">
      <c r="A114" s="83"/>
      <c r="B114" s="131"/>
      <c r="C114" s="67"/>
      <c r="D114" s="69"/>
      <c r="E114" s="9" t="s">
        <v>308</v>
      </c>
      <c r="F114" s="126"/>
      <c r="G114" s="127"/>
      <c r="H114" s="111"/>
      <c r="I114" s="128"/>
      <c r="J114" s="128"/>
      <c r="K114" s="128"/>
      <c r="L114" s="128"/>
      <c r="M114" s="128"/>
      <c r="N114" s="62"/>
    </row>
    <row r="115" spans="1:14" ht="30" customHeight="1" x14ac:dyDescent="0.15">
      <c r="A115" s="82">
        <v>159</v>
      </c>
      <c r="B115" s="129" t="s">
        <v>287</v>
      </c>
      <c r="C115" s="107" t="s">
        <v>25</v>
      </c>
      <c r="D115" s="85">
        <v>45349</v>
      </c>
      <c r="E115" s="8" t="s">
        <v>286</v>
      </c>
      <c r="F115" s="125" t="s">
        <v>388</v>
      </c>
      <c r="G115" s="61" t="s">
        <v>13</v>
      </c>
      <c r="H115" s="110">
        <v>7678000</v>
      </c>
      <c r="I115" s="61" t="s">
        <v>13</v>
      </c>
      <c r="J115" s="61" t="s">
        <v>13</v>
      </c>
      <c r="K115" s="61" t="s">
        <v>13</v>
      </c>
      <c r="L115" s="61" t="s">
        <v>13</v>
      </c>
      <c r="M115" s="61" t="s">
        <v>13</v>
      </c>
      <c r="N115" s="61"/>
    </row>
    <row r="116" spans="1:14" ht="30" customHeight="1" x14ac:dyDescent="0.15">
      <c r="A116" s="83"/>
      <c r="B116" s="131"/>
      <c r="C116" s="67"/>
      <c r="D116" s="69"/>
      <c r="E116" s="9" t="s">
        <v>285</v>
      </c>
      <c r="F116" s="126"/>
      <c r="G116" s="62"/>
      <c r="H116" s="111"/>
      <c r="I116" s="62"/>
      <c r="J116" s="62"/>
      <c r="K116" s="62"/>
      <c r="L116" s="62"/>
      <c r="M116" s="62"/>
      <c r="N116" s="62"/>
    </row>
    <row r="117" spans="1:14" ht="30" customHeight="1" x14ac:dyDescent="0.15">
      <c r="A117" s="82">
        <v>159</v>
      </c>
      <c r="B117" s="129" t="s">
        <v>288</v>
      </c>
      <c r="C117" s="107" t="s">
        <v>25</v>
      </c>
      <c r="D117" s="85">
        <v>45349</v>
      </c>
      <c r="E117" s="8" t="s">
        <v>289</v>
      </c>
      <c r="F117" s="125" t="s">
        <v>388</v>
      </c>
      <c r="G117" s="61" t="s">
        <v>291</v>
      </c>
      <c r="H117" s="110">
        <v>10307000</v>
      </c>
      <c r="I117" s="61" t="s">
        <v>13</v>
      </c>
      <c r="J117" s="61" t="s">
        <v>13</v>
      </c>
      <c r="K117" s="61" t="s">
        <v>13</v>
      </c>
      <c r="L117" s="61" t="s">
        <v>13</v>
      </c>
      <c r="M117" s="61" t="s">
        <v>13</v>
      </c>
      <c r="N117" s="61"/>
    </row>
    <row r="118" spans="1:14" ht="30" customHeight="1" x14ac:dyDescent="0.15">
      <c r="A118" s="83"/>
      <c r="B118" s="131"/>
      <c r="C118" s="67"/>
      <c r="D118" s="69"/>
      <c r="E118" s="9" t="s">
        <v>290</v>
      </c>
      <c r="F118" s="126"/>
      <c r="G118" s="62"/>
      <c r="H118" s="111"/>
      <c r="I118" s="62"/>
      <c r="J118" s="62"/>
      <c r="K118" s="62"/>
      <c r="L118" s="62"/>
      <c r="M118" s="62"/>
      <c r="N118" s="62"/>
    </row>
    <row r="119" spans="1:14" ht="30" customHeight="1" x14ac:dyDescent="0.15">
      <c r="A119" s="82">
        <v>159</v>
      </c>
      <c r="B119" s="129" t="s">
        <v>292</v>
      </c>
      <c r="C119" s="107" t="s">
        <v>25</v>
      </c>
      <c r="D119" s="85">
        <v>45349</v>
      </c>
      <c r="E119" s="8" t="s">
        <v>293</v>
      </c>
      <c r="F119" s="125" t="s">
        <v>388</v>
      </c>
      <c r="G119" s="61" t="s">
        <v>291</v>
      </c>
      <c r="H119" s="110">
        <f>3740000+6050000</f>
        <v>9790000</v>
      </c>
      <c r="I119" s="61" t="s">
        <v>13</v>
      </c>
      <c r="J119" s="61" t="s">
        <v>13</v>
      </c>
      <c r="K119" s="61" t="s">
        <v>13</v>
      </c>
      <c r="L119" s="61" t="s">
        <v>13</v>
      </c>
      <c r="M119" s="61" t="s">
        <v>13</v>
      </c>
      <c r="N119" s="61"/>
    </row>
    <row r="120" spans="1:14" ht="30" customHeight="1" x14ac:dyDescent="0.15">
      <c r="A120" s="83"/>
      <c r="B120" s="131"/>
      <c r="C120" s="67"/>
      <c r="D120" s="69"/>
      <c r="E120" s="9" t="s">
        <v>294</v>
      </c>
      <c r="F120" s="126"/>
      <c r="G120" s="62"/>
      <c r="H120" s="111"/>
      <c r="I120" s="62"/>
      <c r="J120" s="62"/>
      <c r="K120" s="62"/>
      <c r="L120" s="62"/>
      <c r="M120" s="62"/>
      <c r="N120" s="62"/>
    </row>
    <row r="121" spans="1:14" ht="30" customHeight="1" x14ac:dyDescent="0.15">
      <c r="A121" s="82">
        <v>159</v>
      </c>
      <c r="B121" s="129" t="s">
        <v>303</v>
      </c>
      <c r="C121" s="107" t="s">
        <v>25</v>
      </c>
      <c r="D121" s="85">
        <v>45349</v>
      </c>
      <c r="E121" s="8" t="s">
        <v>304</v>
      </c>
      <c r="F121" s="125" t="s">
        <v>198</v>
      </c>
      <c r="G121" s="61" t="s">
        <v>64</v>
      </c>
      <c r="H121" s="110">
        <f>84018387*1.1</f>
        <v>92420225.700000003</v>
      </c>
      <c r="I121" s="128" t="s">
        <v>64</v>
      </c>
      <c r="J121" s="128" t="s">
        <v>64</v>
      </c>
      <c r="K121" s="128" t="s">
        <v>64</v>
      </c>
      <c r="L121" s="128" t="s">
        <v>64</v>
      </c>
      <c r="M121" s="128" t="s">
        <v>64</v>
      </c>
      <c r="N121" s="61"/>
    </row>
    <row r="122" spans="1:14" ht="30" customHeight="1" x14ac:dyDescent="0.15">
      <c r="A122" s="83"/>
      <c r="B122" s="131"/>
      <c r="C122" s="67"/>
      <c r="D122" s="69"/>
      <c r="E122" s="16" t="s">
        <v>305</v>
      </c>
      <c r="F122" s="126"/>
      <c r="G122" s="127"/>
      <c r="H122" s="111"/>
      <c r="I122" s="128"/>
      <c r="J122" s="128"/>
      <c r="K122" s="128"/>
      <c r="L122" s="128"/>
      <c r="M122" s="128"/>
      <c r="N122" s="62"/>
    </row>
    <row r="123" spans="1:14" ht="30" customHeight="1" x14ac:dyDescent="0.15">
      <c r="A123" s="82">
        <v>159</v>
      </c>
      <c r="B123" s="108" t="s">
        <v>316</v>
      </c>
      <c r="C123" s="107" t="s">
        <v>25</v>
      </c>
      <c r="D123" s="85">
        <v>45351</v>
      </c>
      <c r="E123" s="8" t="s">
        <v>30</v>
      </c>
      <c r="F123" s="125" t="s">
        <v>198</v>
      </c>
      <c r="G123" s="61" t="s">
        <v>64</v>
      </c>
      <c r="H123" s="110">
        <v>6391570.9000000004</v>
      </c>
      <c r="I123" s="61"/>
      <c r="J123" s="61"/>
      <c r="K123" s="61"/>
      <c r="L123" s="61"/>
      <c r="M123" s="61"/>
      <c r="N123" s="61"/>
    </row>
    <row r="124" spans="1:14" ht="30" customHeight="1" x14ac:dyDescent="0.15">
      <c r="A124" s="83"/>
      <c r="B124" s="109"/>
      <c r="C124" s="67"/>
      <c r="D124" s="69"/>
      <c r="E124" s="9" t="s">
        <v>42</v>
      </c>
      <c r="F124" s="126"/>
      <c r="G124" s="127"/>
      <c r="H124" s="111"/>
      <c r="I124" s="62"/>
      <c r="J124" s="62"/>
      <c r="K124" s="62"/>
      <c r="L124" s="62"/>
      <c r="M124" s="62"/>
      <c r="N124" s="62"/>
    </row>
    <row r="125" spans="1:14" ht="30" customHeight="1" x14ac:dyDescent="0.15">
      <c r="A125" s="82">
        <v>159</v>
      </c>
      <c r="B125" s="108" t="s">
        <v>316</v>
      </c>
      <c r="C125" s="107" t="s">
        <v>25</v>
      </c>
      <c r="D125" s="85">
        <v>45351</v>
      </c>
      <c r="E125" s="8" t="s">
        <v>276</v>
      </c>
      <c r="F125" s="125" t="s">
        <v>198</v>
      </c>
      <c r="G125" s="61" t="s">
        <v>64</v>
      </c>
      <c r="H125" s="110">
        <v>14679817.9</v>
      </c>
      <c r="I125" s="61"/>
      <c r="J125" s="61"/>
      <c r="K125" s="61"/>
      <c r="L125" s="61"/>
      <c r="M125" s="61"/>
      <c r="N125" s="61"/>
    </row>
    <row r="126" spans="1:14" ht="30" customHeight="1" x14ac:dyDescent="0.15">
      <c r="A126" s="83"/>
      <c r="B126" s="109"/>
      <c r="C126" s="67"/>
      <c r="D126" s="69"/>
      <c r="E126" s="10" t="s">
        <v>277</v>
      </c>
      <c r="F126" s="126"/>
      <c r="G126" s="127"/>
      <c r="H126" s="111"/>
      <c r="I126" s="62"/>
      <c r="J126" s="62"/>
      <c r="K126" s="62"/>
      <c r="L126" s="62"/>
      <c r="M126" s="62"/>
      <c r="N126" s="62"/>
    </row>
    <row r="127" spans="1:14" ht="30" customHeight="1" x14ac:dyDescent="0.15">
      <c r="A127" s="82">
        <v>159</v>
      </c>
      <c r="B127" s="108" t="s">
        <v>316</v>
      </c>
      <c r="C127" s="107" t="s">
        <v>25</v>
      </c>
      <c r="D127" s="85">
        <v>45351</v>
      </c>
      <c r="E127" s="10" t="s">
        <v>28</v>
      </c>
      <c r="F127" s="125" t="s">
        <v>198</v>
      </c>
      <c r="G127" s="61" t="s">
        <v>64</v>
      </c>
      <c r="H127" s="110">
        <v>17963726</v>
      </c>
      <c r="I127" s="61"/>
      <c r="J127" s="61"/>
      <c r="K127" s="61"/>
      <c r="L127" s="61"/>
      <c r="M127" s="61"/>
      <c r="N127" s="61"/>
    </row>
    <row r="128" spans="1:14" ht="30" customHeight="1" x14ac:dyDescent="0.15">
      <c r="A128" s="83"/>
      <c r="B128" s="109"/>
      <c r="C128" s="67"/>
      <c r="D128" s="69"/>
      <c r="E128" s="9" t="s">
        <v>29</v>
      </c>
      <c r="F128" s="126"/>
      <c r="G128" s="127"/>
      <c r="H128" s="111"/>
      <c r="I128" s="62"/>
      <c r="J128" s="62"/>
      <c r="K128" s="62"/>
      <c r="L128" s="62"/>
      <c r="M128" s="62"/>
      <c r="N128" s="62"/>
    </row>
    <row r="129" spans="1:14" ht="30" customHeight="1" x14ac:dyDescent="0.15">
      <c r="A129" s="82">
        <v>159</v>
      </c>
      <c r="B129" s="129" t="s">
        <v>301</v>
      </c>
      <c r="C129" s="107" t="s">
        <v>25</v>
      </c>
      <c r="D129" s="85">
        <v>45351</v>
      </c>
      <c r="E129" s="8" t="s">
        <v>289</v>
      </c>
      <c r="F129" s="114" t="s">
        <v>302</v>
      </c>
      <c r="G129" s="61" t="s">
        <v>291</v>
      </c>
      <c r="H129" s="110">
        <v>78100000</v>
      </c>
      <c r="I129" s="61" t="s">
        <v>13</v>
      </c>
      <c r="J129" s="61" t="s">
        <v>13</v>
      </c>
      <c r="K129" s="61" t="s">
        <v>13</v>
      </c>
      <c r="L129" s="61" t="s">
        <v>13</v>
      </c>
      <c r="M129" s="61" t="s">
        <v>13</v>
      </c>
      <c r="N129" s="61"/>
    </row>
    <row r="130" spans="1:14" ht="30" customHeight="1" x14ac:dyDescent="0.15">
      <c r="A130" s="83"/>
      <c r="B130" s="131"/>
      <c r="C130" s="67"/>
      <c r="D130" s="69"/>
      <c r="E130" s="9" t="s">
        <v>290</v>
      </c>
      <c r="F130" s="115"/>
      <c r="G130" s="62"/>
      <c r="H130" s="111"/>
      <c r="I130" s="62"/>
      <c r="J130" s="62"/>
      <c r="K130" s="62"/>
      <c r="L130" s="62"/>
      <c r="M130" s="62"/>
      <c r="N130" s="62"/>
    </row>
    <row r="131" spans="1:14" ht="30" customHeight="1" x14ac:dyDescent="0.15">
      <c r="A131" s="145">
        <v>153</v>
      </c>
      <c r="B131" s="132" t="s">
        <v>267</v>
      </c>
      <c r="C131" s="107" t="s">
        <v>268</v>
      </c>
      <c r="D131" s="85">
        <v>45351</v>
      </c>
      <c r="E131" s="12" t="s">
        <v>270</v>
      </c>
      <c r="F131" s="125" t="s">
        <v>388</v>
      </c>
      <c r="G131" s="105" t="s">
        <v>271</v>
      </c>
      <c r="H131" s="143">
        <v>13068317</v>
      </c>
      <c r="I131" s="128" t="s">
        <v>64</v>
      </c>
      <c r="J131" s="128" t="s">
        <v>64</v>
      </c>
      <c r="K131" s="128" t="s">
        <v>64</v>
      </c>
      <c r="L131" s="128" t="s">
        <v>64</v>
      </c>
      <c r="M131" s="128" t="s">
        <v>64</v>
      </c>
      <c r="N131" s="128"/>
    </row>
    <row r="132" spans="1:14" ht="30" customHeight="1" x14ac:dyDescent="0.15">
      <c r="A132" s="146"/>
      <c r="B132" s="133"/>
      <c r="C132" s="67"/>
      <c r="D132" s="69"/>
      <c r="E132" s="13" t="s">
        <v>269</v>
      </c>
      <c r="F132" s="126"/>
      <c r="G132" s="73"/>
      <c r="H132" s="144"/>
      <c r="I132" s="128"/>
      <c r="J132" s="128"/>
      <c r="K132" s="128"/>
      <c r="L132" s="128"/>
      <c r="M132" s="128"/>
      <c r="N132" s="128"/>
    </row>
    <row r="133" spans="1:14" ht="30" customHeight="1" x14ac:dyDescent="0.15">
      <c r="A133" s="82">
        <v>154</v>
      </c>
      <c r="B133" s="108" t="s">
        <v>272</v>
      </c>
      <c r="C133" s="107" t="s">
        <v>25</v>
      </c>
      <c r="D133" s="85"/>
      <c r="E133" s="8" t="s">
        <v>273</v>
      </c>
      <c r="F133" s="125" t="s">
        <v>388</v>
      </c>
      <c r="G133" s="61" t="s">
        <v>275</v>
      </c>
      <c r="H133" s="110">
        <v>1576872</v>
      </c>
      <c r="I133" s="128" t="s">
        <v>64</v>
      </c>
      <c r="J133" s="128" t="s">
        <v>64</v>
      </c>
      <c r="K133" s="128" t="s">
        <v>64</v>
      </c>
      <c r="L133" s="128" t="s">
        <v>64</v>
      </c>
      <c r="M133" s="128" t="s">
        <v>64</v>
      </c>
      <c r="N133" s="61"/>
    </row>
    <row r="134" spans="1:14" ht="30" customHeight="1" x14ac:dyDescent="0.15">
      <c r="A134" s="83"/>
      <c r="B134" s="147"/>
      <c r="C134" s="67"/>
      <c r="D134" s="68"/>
      <c r="E134" s="10" t="s">
        <v>274</v>
      </c>
      <c r="F134" s="126"/>
      <c r="G134" s="127"/>
      <c r="H134" s="116"/>
      <c r="I134" s="128"/>
      <c r="J134" s="128"/>
      <c r="K134" s="128"/>
      <c r="L134" s="128"/>
      <c r="M134" s="128"/>
      <c r="N134" s="127"/>
    </row>
    <row r="135" spans="1:14" ht="30" customHeight="1" x14ac:dyDescent="0.15">
      <c r="A135" s="82">
        <v>155</v>
      </c>
      <c r="B135" s="129" t="s">
        <v>84</v>
      </c>
      <c r="C135" s="107" t="s">
        <v>25</v>
      </c>
      <c r="D135" s="85">
        <v>45380</v>
      </c>
      <c r="E135" s="8" t="s">
        <v>276</v>
      </c>
      <c r="F135" s="125" t="s">
        <v>388</v>
      </c>
      <c r="G135" s="61" t="s">
        <v>275</v>
      </c>
      <c r="H135" s="110">
        <v>5008532</v>
      </c>
      <c r="I135" s="128" t="s">
        <v>64</v>
      </c>
      <c r="J135" s="128" t="s">
        <v>64</v>
      </c>
      <c r="K135" s="128" t="s">
        <v>64</v>
      </c>
      <c r="L135" s="128" t="s">
        <v>64</v>
      </c>
      <c r="M135" s="128" t="s">
        <v>64</v>
      </c>
      <c r="N135" s="61"/>
    </row>
    <row r="136" spans="1:14" ht="30" customHeight="1" x14ac:dyDescent="0.15">
      <c r="A136" s="83"/>
      <c r="B136" s="130"/>
      <c r="C136" s="67"/>
      <c r="D136" s="68"/>
      <c r="E136" s="10" t="s">
        <v>277</v>
      </c>
      <c r="F136" s="126"/>
      <c r="G136" s="127"/>
      <c r="H136" s="116"/>
      <c r="I136" s="128"/>
      <c r="J136" s="128"/>
      <c r="K136" s="128"/>
      <c r="L136" s="128"/>
      <c r="M136" s="128"/>
      <c r="N136" s="127"/>
    </row>
    <row r="137" spans="1:14" ht="30" customHeight="1" x14ac:dyDescent="0.15">
      <c r="A137" s="82">
        <v>156</v>
      </c>
      <c r="B137" s="129" t="s">
        <v>84</v>
      </c>
      <c r="C137" s="107" t="s">
        <v>25</v>
      </c>
      <c r="D137" s="85">
        <v>45380</v>
      </c>
      <c r="E137" s="8" t="s">
        <v>279</v>
      </c>
      <c r="F137" s="125" t="s">
        <v>388</v>
      </c>
      <c r="G137" s="61" t="s">
        <v>275</v>
      </c>
      <c r="H137" s="110">
        <v>4791007</v>
      </c>
      <c r="I137" s="128" t="s">
        <v>64</v>
      </c>
      <c r="J137" s="128" t="s">
        <v>64</v>
      </c>
      <c r="K137" s="128" t="s">
        <v>64</v>
      </c>
      <c r="L137" s="128" t="s">
        <v>64</v>
      </c>
      <c r="M137" s="128" t="s">
        <v>64</v>
      </c>
      <c r="N137" s="61"/>
    </row>
    <row r="138" spans="1:14" ht="30" customHeight="1" x14ac:dyDescent="0.15">
      <c r="A138" s="83"/>
      <c r="B138" s="130"/>
      <c r="C138" s="67"/>
      <c r="D138" s="68"/>
      <c r="E138" s="10" t="s">
        <v>278</v>
      </c>
      <c r="F138" s="126"/>
      <c r="G138" s="127"/>
      <c r="H138" s="116"/>
      <c r="I138" s="128"/>
      <c r="J138" s="128"/>
      <c r="K138" s="128"/>
      <c r="L138" s="128"/>
      <c r="M138" s="128"/>
      <c r="N138" s="127"/>
    </row>
    <row r="139" spans="1:14" ht="30" customHeight="1" x14ac:dyDescent="0.15">
      <c r="A139" s="82">
        <v>157</v>
      </c>
      <c r="B139" s="129" t="s">
        <v>280</v>
      </c>
      <c r="C139" s="107" t="s">
        <v>25</v>
      </c>
      <c r="D139" s="85">
        <v>45380</v>
      </c>
      <c r="E139" s="8" t="s">
        <v>281</v>
      </c>
      <c r="F139" s="125" t="s">
        <v>388</v>
      </c>
      <c r="G139" s="61" t="s">
        <v>64</v>
      </c>
      <c r="H139" s="110">
        <f>24374400*1.1</f>
        <v>26811840.000000004</v>
      </c>
      <c r="I139" s="128" t="s">
        <v>64</v>
      </c>
      <c r="J139" s="128" t="s">
        <v>64</v>
      </c>
      <c r="K139" s="128" t="s">
        <v>64</v>
      </c>
      <c r="L139" s="128" t="s">
        <v>64</v>
      </c>
      <c r="M139" s="128" t="s">
        <v>64</v>
      </c>
      <c r="N139" s="61"/>
    </row>
    <row r="140" spans="1:14" ht="30" customHeight="1" x14ac:dyDescent="0.15">
      <c r="A140" s="83"/>
      <c r="B140" s="130"/>
      <c r="C140" s="67"/>
      <c r="D140" s="68"/>
      <c r="E140" s="54" t="s">
        <v>282</v>
      </c>
      <c r="F140" s="126"/>
      <c r="G140" s="127"/>
      <c r="H140" s="116"/>
      <c r="I140" s="128"/>
      <c r="J140" s="128"/>
      <c r="K140" s="128"/>
      <c r="L140" s="128"/>
      <c r="M140" s="128"/>
      <c r="N140" s="127"/>
    </row>
    <row r="141" spans="1:14" ht="30" customHeight="1" x14ac:dyDescent="0.15">
      <c r="A141" s="82">
        <v>158</v>
      </c>
      <c r="B141" s="129" t="s">
        <v>280</v>
      </c>
      <c r="C141" s="107" t="s">
        <v>25</v>
      </c>
      <c r="D141" s="85">
        <v>45380</v>
      </c>
      <c r="E141" s="8" t="s">
        <v>283</v>
      </c>
      <c r="F141" s="125" t="s">
        <v>388</v>
      </c>
      <c r="G141" s="61" t="s">
        <v>64</v>
      </c>
      <c r="H141" s="110">
        <f>32059200*1.1</f>
        <v>35265120</v>
      </c>
      <c r="I141" s="128" t="s">
        <v>64</v>
      </c>
      <c r="J141" s="128" t="s">
        <v>64</v>
      </c>
      <c r="K141" s="128" t="s">
        <v>64</v>
      </c>
      <c r="L141" s="128" t="s">
        <v>64</v>
      </c>
      <c r="M141" s="128" t="s">
        <v>64</v>
      </c>
      <c r="N141" s="61"/>
    </row>
    <row r="142" spans="1:14" ht="30" customHeight="1" x14ac:dyDescent="0.15">
      <c r="A142" s="83"/>
      <c r="B142" s="130"/>
      <c r="C142" s="67"/>
      <c r="D142" s="68"/>
      <c r="E142" s="10" t="s">
        <v>284</v>
      </c>
      <c r="F142" s="126"/>
      <c r="G142" s="127"/>
      <c r="H142" s="116"/>
      <c r="I142" s="128"/>
      <c r="J142" s="128"/>
      <c r="K142" s="128"/>
      <c r="L142" s="128"/>
      <c r="M142" s="128"/>
      <c r="N142" s="127"/>
    </row>
    <row r="143" spans="1:14" ht="30" customHeight="1" x14ac:dyDescent="0.15">
      <c r="A143" s="82">
        <v>159</v>
      </c>
      <c r="B143" s="108" t="s">
        <v>317</v>
      </c>
      <c r="C143" s="95" t="s">
        <v>25</v>
      </c>
      <c r="D143" s="85">
        <v>45380</v>
      </c>
      <c r="E143" s="8" t="s">
        <v>318</v>
      </c>
      <c r="F143" s="125" t="s">
        <v>388</v>
      </c>
      <c r="G143" s="61" t="s">
        <v>320</v>
      </c>
      <c r="H143" s="110">
        <f>5621000*1.1</f>
        <v>6183100.0000000009</v>
      </c>
      <c r="I143" s="61" t="s">
        <v>320</v>
      </c>
      <c r="J143" s="61"/>
      <c r="K143" s="61" t="s">
        <v>320</v>
      </c>
      <c r="L143" s="61" t="s">
        <v>320</v>
      </c>
      <c r="M143" s="61" t="s">
        <v>320</v>
      </c>
      <c r="N143" s="61"/>
    </row>
    <row r="144" spans="1:14" ht="30" customHeight="1" x14ac:dyDescent="0.15">
      <c r="A144" s="83"/>
      <c r="B144" s="109"/>
      <c r="C144" s="96"/>
      <c r="D144" s="68"/>
      <c r="E144" s="9" t="s">
        <v>319</v>
      </c>
      <c r="F144" s="126"/>
      <c r="G144" s="62"/>
      <c r="H144" s="111"/>
      <c r="I144" s="62"/>
      <c r="J144" s="62"/>
      <c r="K144" s="62"/>
      <c r="L144" s="62"/>
      <c r="M144" s="62"/>
      <c r="N144" s="62"/>
    </row>
    <row r="145" spans="1:14" ht="30" customHeight="1" x14ac:dyDescent="0.15">
      <c r="A145" s="82">
        <v>159</v>
      </c>
      <c r="B145" s="121" t="s">
        <v>358</v>
      </c>
      <c r="C145" s="95" t="s">
        <v>25</v>
      </c>
      <c r="D145" s="101">
        <v>45378</v>
      </c>
      <c r="E145" s="17" t="s">
        <v>129</v>
      </c>
      <c r="F145" s="86" t="s">
        <v>388</v>
      </c>
      <c r="G145" s="88" t="s">
        <v>64</v>
      </c>
      <c r="H145" s="123">
        <v>35893000</v>
      </c>
      <c r="I145" s="88" t="s">
        <v>353</v>
      </c>
      <c r="J145" s="88"/>
      <c r="K145" s="88" t="s">
        <v>353</v>
      </c>
      <c r="L145" s="88" t="s">
        <v>353</v>
      </c>
      <c r="M145" s="88" t="s">
        <v>353</v>
      </c>
      <c r="N145" s="88"/>
    </row>
    <row r="146" spans="1:14" ht="30" customHeight="1" x14ac:dyDescent="0.15">
      <c r="A146" s="83"/>
      <c r="B146" s="122"/>
      <c r="C146" s="96"/>
      <c r="D146" s="102"/>
      <c r="E146" s="18" t="s">
        <v>352</v>
      </c>
      <c r="F146" s="87"/>
      <c r="G146" s="89"/>
      <c r="H146" s="124"/>
      <c r="I146" s="89"/>
      <c r="J146" s="89"/>
      <c r="K146" s="89"/>
      <c r="L146" s="89"/>
      <c r="M146" s="89"/>
      <c r="N146" s="89"/>
    </row>
    <row r="147" spans="1:14" ht="30" customHeight="1" x14ac:dyDescent="0.15">
      <c r="A147" s="82">
        <v>159</v>
      </c>
      <c r="B147" s="121" t="s">
        <v>358</v>
      </c>
      <c r="C147" s="95" t="s">
        <v>25</v>
      </c>
      <c r="D147" s="101">
        <v>45378</v>
      </c>
      <c r="E147" s="17" t="s">
        <v>359</v>
      </c>
      <c r="F147" s="86" t="s">
        <v>388</v>
      </c>
      <c r="G147" s="88" t="s">
        <v>64</v>
      </c>
      <c r="H147" s="123">
        <v>5513200</v>
      </c>
      <c r="I147" s="88" t="s">
        <v>353</v>
      </c>
      <c r="J147" s="88"/>
      <c r="K147" s="88" t="s">
        <v>353</v>
      </c>
      <c r="L147" s="88" t="s">
        <v>353</v>
      </c>
      <c r="M147" s="88" t="s">
        <v>353</v>
      </c>
      <c r="N147" s="88"/>
    </row>
    <row r="148" spans="1:14" ht="30" customHeight="1" x14ac:dyDescent="0.15">
      <c r="A148" s="83"/>
      <c r="B148" s="122"/>
      <c r="C148" s="96"/>
      <c r="D148" s="102"/>
      <c r="E148" s="18" t="s">
        <v>360</v>
      </c>
      <c r="F148" s="87"/>
      <c r="G148" s="89"/>
      <c r="H148" s="124"/>
      <c r="I148" s="89"/>
      <c r="J148" s="89"/>
      <c r="K148" s="89"/>
      <c r="L148" s="89"/>
      <c r="M148" s="89"/>
      <c r="N148" s="89"/>
    </row>
    <row r="149" spans="1:14" ht="30" customHeight="1" x14ac:dyDescent="0.15">
      <c r="A149" s="82">
        <v>159</v>
      </c>
      <c r="B149" s="121" t="s">
        <v>124</v>
      </c>
      <c r="C149" s="95" t="s">
        <v>25</v>
      </c>
      <c r="D149" s="101">
        <v>45378</v>
      </c>
      <c r="E149" s="17" t="s">
        <v>361</v>
      </c>
      <c r="F149" s="86" t="s">
        <v>388</v>
      </c>
      <c r="G149" s="88" t="s">
        <v>64</v>
      </c>
      <c r="H149" s="123">
        <v>6784800</v>
      </c>
      <c r="I149" s="88" t="s">
        <v>353</v>
      </c>
      <c r="J149" s="88"/>
      <c r="K149" s="88" t="s">
        <v>353</v>
      </c>
      <c r="L149" s="88" t="s">
        <v>353</v>
      </c>
      <c r="M149" s="88" t="s">
        <v>353</v>
      </c>
      <c r="N149" s="88"/>
    </row>
    <row r="150" spans="1:14" ht="30" customHeight="1" x14ac:dyDescent="0.15">
      <c r="A150" s="83"/>
      <c r="B150" s="122"/>
      <c r="C150" s="96"/>
      <c r="D150" s="102"/>
      <c r="E150" s="18" t="s">
        <v>362</v>
      </c>
      <c r="F150" s="87"/>
      <c r="G150" s="89"/>
      <c r="H150" s="124"/>
      <c r="I150" s="89"/>
      <c r="J150" s="89"/>
      <c r="K150" s="89"/>
      <c r="L150" s="89"/>
      <c r="M150" s="89"/>
      <c r="N150" s="89"/>
    </row>
    <row r="151" spans="1:14" ht="30" customHeight="1" x14ac:dyDescent="0.15">
      <c r="A151" s="82">
        <v>159</v>
      </c>
      <c r="B151" s="121" t="s">
        <v>357</v>
      </c>
      <c r="C151" s="95" t="s">
        <v>25</v>
      </c>
      <c r="D151" s="101">
        <v>45380</v>
      </c>
      <c r="E151" s="17" t="s">
        <v>129</v>
      </c>
      <c r="F151" s="86" t="s">
        <v>198</v>
      </c>
      <c r="G151" s="88" t="s">
        <v>64</v>
      </c>
      <c r="H151" s="123">
        <v>36300000</v>
      </c>
      <c r="I151" s="88" t="s">
        <v>353</v>
      </c>
      <c r="J151" s="88"/>
      <c r="K151" s="88" t="s">
        <v>353</v>
      </c>
      <c r="L151" s="88" t="s">
        <v>353</v>
      </c>
      <c r="M151" s="88" t="s">
        <v>353</v>
      </c>
      <c r="N151" s="88"/>
    </row>
    <row r="152" spans="1:14" ht="30" customHeight="1" x14ac:dyDescent="0.15">
      <c r="A152" s="83"/>
      <c r="B152" s="122"/>
      <c r="C152" s="96"/>
      <c r="D152" s="102"/>
      <c r="E152" s="18" t="s">
        <v>352</v>
      </c>
      <c r="F152" s="87"/>
      <c r="G152" s="89"/>
      <c r="H152" s="124"/>
      <c r="I152" s="89"/>
      <c r="J152" s="89"/>
      <c r="K152" s="89"/>
      <c r="L152" s="89"/>
      <c r="M152" s="89"/>
      <c r="N152" s="89"/>
    </row>
    <row r="153" spans="1:14" ht="30" customHeight="1" x14ac:dyDescent="0.15">
      <c r="A153" s="82">
        <v>160</v>
      </c>
      <c r="B153" s="121" t="s">
        <v>345</v>
      </c>
      <c r="C153" s="95" t="s">
        <v>25</v>
      </c>
      <c r="D153" s="101">
        <v>45383</v>
      </c>
      <c r="E153" s="17" t="s">
        <v>343</v>
      </c>
      <c r="F153" s="86" t="s">
        <v>388</v>
      </c>
      <c r="G153" s="88" t="s">
        <v>64</v>
      </c>
      <c r="H153" s="123">
        <v>3993000</v>
      </c>
      <c r="I153" s="88" t="s">
        <v>64</v>
      </c>
      <c r="J153" s="88"/>
      <c r="K153" s="88" t="s">
        <v>64</v>
      </c>
      <c r="L153" s="88" t="s">
        <v>64</v>
      </c>
      <c r="M153" s="88" t="s">
        <v>64</v>
      </c>
      <c r="N153" s="88"/>
    </row>
    <row r="154" spans="1:14" ht="30" customHeight="1" x14ac:dyDescent="0.15">
      <c r="A154" s="83"/>
      <c r="B154" s="122"/>
      <c r="C154" s="96"/>
      <c r="D154" s="102"/>
      <c r="E154" s="18" t="s">
        <v>344</v>
      </c>
      <c r="F154" s="87"/>
      <c r="G154" s="89"/>
      <c r="H154" s="124"/>
      <c r="I154" s="89"/>
      <c r="J154" s="89"/>
      <c r="K154" s="89"/>
      <c r="L154" s="89"/>
      <c r="M154" s="89"/>
      <c r="N154" s="89"/>
    </row>
    <row r="155" spans="1:14" ht="30" customHeight="1" x14ac:dyDescent="0.15">
      <c r="A155" s="82">
        <v>159</v>
      </c>
      <c r="B155" s="121" t="s">
        <v>350</v>
      </c>
      <c r="C155" s="95" t="s">
        <v>347</v>
      </c>
      <c r="D155" s="101">
        <v>45392</v>
      </c>
      <c r="E155" s="17" t="s">
        <v>351</v>
      </c>
      <c r="F155" s="86" t="s">
        <v>387</v>
      </c>
      <c r="G155" s="88" t="s">
        <v>64</v>
      </c>
      <c r="H155" s="123">
        <v>8250000</v>
      </c>
      <c r="I155" s="88" t="s">
        <v>353</v>
      </c>
      <c r="J155" s="88"/>
      <c r="K155" s="88" t="s">
        <v>353</v>
      </c>
      <c r="L155" s="88" t="s">
        <v>353</v>
      </c>
      <c r="M155" s="88" t="s">
        <v>353</v>
      </c>
      <c r="N155" s="88"/>
    </row>
    <row r="156" spans="1:14" ht="30" customHeight="1" x14ac:dyDescent="0.15">
      <c r="A156" s="83"/>
      <c r="B156" s="122"/>
      <c r="C156" s="96"/>
      <c r="D156" s="102"/>
      <c r="E156" s="18" t="s">
        <v>294</v>
      </c>
      <c r="F156" s="87"/>
      <c r="G156" s="89"/>
      <c r="H156" s="124"/>
      <c r="I156" s="89"/>
      <c r="J156" s="89"/>
      <c r="K156" s="89"/>
      <c r="L156" s="89"/>
      <c r="M156" s="89"/>
      <c r="N156" s="89"/>
    </row>
    <row r="157" spans="1:14" ht="30" customHeight="1" x14ac:dyDescent="0.15">
      <c r="A157" s="82">
        <v>159</v>
      </c>
      <c r="B157" s="121" t="s">
        <v>354</v>
      </c>
      <c r="C157" s="95" t="s">
        <v>347</v>
      </c>
      <c r="D157" s="101">
        <v>45401</v>
      </c>
      <c r="E157" s="17" t="s">
        <v>355</v>
      </c>
      <c r="F157" s="86" t="s">
        <v>388</v>
      </c>
      <c r="G157" s="88" t="s">
        <v>64</v>
      </c>
      <c r="H157" s="123">
        <v>1848000</v>
      </c>
      <c r="I157" s="88" t="s">
        <v>353</v>
      </c>
      <c r="J157" s="88"/>
      <c r="K157" s="88" t="s">
        <v>353</v>
      </c>
      <c r="L157" s="88" t="s">
        <v>353</v>
      </c>
      <c r="M157" s="88" t="s">
        <v>353</v>
      </c>
      <c r="N157" s="88"/>
    </row>
    <row r="158" spans="1:14" ht="30" customHeight="1" x14ac:dyDescent="0.15">
      <c r="A158" s="83"/>
      <c r="B158" s="122"/>
      <c r="C158" s="96"/>
      <c r="D158" s="102"/>
      <c r="E158" s="18" t="s">
        <v>356</v>
      </c>
      <c r="F158" s="87"/>
      <c r="G158" s="89"/>
      <c r="H158" s="124"/>
      <c r="I158" s="89"/>
      <c r="J158" s="89"/>
      <c r="K158" s="89"/>
      <c r="L158" s="89"/>
      <c r="M158" s="89"/>
      <c r="N158" s="89"/>
    </row>
    <row r="159" spans="1:14" ht="30" customHeight="1" x14ac:dyDescent="0.15">
      <c r="A159" s="82">
        <v>159</v>
      </c>
      <c r="B159" s="121" t="s">
        <v>346</v>
      </c>
      <c r="C159" s="95" t="s">
        <v>347</v>
      </c>
      <c r="D159" s="101">
        <v>45439</v>
      </c>
      <c r="E159" s="17" t="s">
        <v>349</v>
      </c>
      <c r="F159" s="86" t="s">
        <v>388</v>
      </c>
      <c r="G159" s="88" t="s">
        <v>64</v>
      </c>
      <c r="H159" s="123">
        <v>3300000</v>
      </c>
      <c r="I159" s="88" t="s">
        <v>64</v>
      </c>
      <c r="J159" s="88"/>
      <c r="K159" s="88" t="s">
        <v>64</v>
      </c>
      <c r="L159" s="88" t="s">
        <v>64</v>
      </c>
      <c r="M159" s="88" t="s">
        <v>64</v>
      </c>
      <c r="N159" s="88"/>
    </row>
    <row r="160" spans="1:14" ht="30" customHeight="1" x14ac:dyDescent="0.15">
      <c r="A160" s="83"/>
      <c r="B160" s="122"/>
      <c r="C160" s="96"/>
      <c r="D160" s="102"/>
      <c r="E160" s="18" t="s">
        <v>348</v>
      </c>
      <c r="F160" s="87"/>
      <c r="G160" s="89"/>
      <c r="H160" s="124"/>
      <c r="I160" s="89"/>
      <c r="J160" s="89"/>
      <c r="K160" s="89"/>
      <c r="L160" s="89"/>
      <c r="M160" s="89"/>
      <c r="N160" s="89"/>
    </row>
    <row r="161" spans="1:14" ht="30" customHeight="1" x14ac:dyDescent="0.15">
      <c r="A161" s="82">
        <v>159</v>
      </c>
      <c r="B161" s="108" t="s">
        <v>376</v>
      </c>
      <c r="C161" s="95" t="s">
        <v>347</v>
      </c>
      <c r="D161" s="85">
        <v>45450</v>
      </c>
      <c r="E161" s="17" t="s">
        <v>31</v>
      </c>
      <c r="F161" s="86" t="s">
        <v>388</v>
      </c>
      <c r="G161" s="61" t="s">
        <v>64</v>
      </c>
      <c r="H161" s="110">
        <v>3530000</v>
      </c>
      <c r="I161" s="61" t="s">
        <v>64</v>
      </c>
      <c r="J161" s="61"/>
      <c r="K161" s="61" t="s">
        <v>64</v>
      </c>
      <c r="L161" s="61" t="s">
        <v>64</v>
      </c>
      <c r="M161" s="61" t="s">
        <v>64</v>
      </c>
      <c r="N161" s="61"/>
    </row>
    <row r="162" spans="1:14" ht="30" customHeight="1" x14ac:dyDescent="0.15">
      <c r="A162" s="83"/>
      <c r="B162" s="109"/>
      <c r="C162" s="96"/>
      <c r="D162" s="69"/>
      <c r="E162" s="18" t="s">
        <v>294</v>
      </c>
      <c r="F162" s="87"/>
      <c r="G162" s="62"/>
      <c r="H162" s="111"/>
      <c r="I162" s="62"/>
      <c r="J162" s="62"/>
      <c r="K162" s="62"/>
      <c r="L162" s="62"/>
      <c r="M162" s="62"/>
      <c r="N162" s="62"/>
    </row>
    <row r="163" spans="1:14" ht="30" customHeight="1" x14ac:dyDescent="0.15">
      <c r="A163" s="82"/>
      <c r="B163" s="108" t="s">
        <v>412</v>
      </c>
      <c r="C163" s="95" t="s">
        <v>347</v>
      </c>
      <c r="D163" s="85">
        <v>45462</v>
      </c>
      <c r="E163" s="17" t="s">
        <v>129</v>
      </c>
      <c r="F163" s="86" t="s">
        <v>380</v>
      </c>
      <c r="G163" s="61"/>
      <c r="H163" s="110">
        <v>7040000</v>
      </c>
      <c r="I163" s="61" t="s">
        <v>64</v>
      </c>
      <c r="J163" s="61"/>
      <c r="K163" s="61" t="s">
        <v>64</v>
      </c>
      <c r="L163" s="61" t="s">
        <v>64</v>
      </c>
      <c r="M163" s="61" t="s">
        <v>64</v>
      </c>
      <c r="N163" s="61"/>
    </row>
    <row r="164" spans="1:14" ht="30" customHeight="1" x14ac:dyDescent="0.15">
      <c r="A164" s="83"/>
      <c r="B164" s="109"/>
      <c r="C164" s="96"/>
      <c r="D164" s="69"/>
      <c r="E164" s="18" t="s">
        <v>352</v>
      </c>
      <c r="F164" s="87"/>
      <c r="G164" s="62"/>
      <c r="H164" s="111"/>
      <c r="I164" s="62"/>
      <c r="J164" s="62"/>
      <c r="K164" s="62"/>
      <c r="L164" s="62"/>
      <c r="M164" s="62"/>
      <c r="N164" s="62"/>
    </row>
    <row r="165" spans="1:14" ht="30" customHeight="1" x14ac:dyDescent="0.15">
      <c r="A165" s="82"/>
      <c r="B165" s="108" t="s">
        <v>412</v>
      </c>
      <c r="C165" s="95" t="s">
        <v>347</v>
      </c>
      <c r="D165" s="85">
        <v>45462</v>
      </c>
      <c r="E165" s="17" t="s">
        <v>359</v>
      </c>
      <c r="F165" s="86" t="s">
        <v>380</v>
      </c>
      <c r="G165" s="61"/>
      <c r="H165" s="110">
        <v>4532000</v>
      </c>
      <c r="I165" s="61" t="s">
        <v>64</v>
      </c>
      <c r="J165" s="61"/>
      <c r="K165" s="61" t="s">
        <v>64</v>
      </c>
      <c r="L165" s="61" t="s">
        <v>64</v>
      </c>
      <c r="M165" s="61" t="s">
        <v>64</v>
      </c>
      <c r="N165" s="61"/>
    </row>
    <row r="166" spans="1:14" ht="30" customHeight="1" x14ac:dyDescent="0.15">
      <c r="A166" s="83"/>
      <c r="B166" s="109"/>
      <c r="C166" s="96"/>
      <c r="D166" s="69"/>
      <c r="E166" s="18" t="s">
        <v>360</v>
      </c>
      <c r="F166" s="87"/>
      <c r="G166" s="62"/>
      <c r="H166" s="111"/>
      <c r="I166" s="62"/>
      <c r="J166" s="62"/>
      <c r="K166" s="62"/>
      <c r="L166" s="62"/>
      <c r="M166" s="62"/>
      <c r="N166" s="62"/>
    </row>
    <row r="167" spans="1:14" ht="30" customHeight="1" x14ac:dyDescent="0.15">
      <c r="A167" s="82"/>
      <c r="B167" s="108" t="s">
        <v>409</v>
      </c>
      <c r="C167" s="95" t="s">
        <v>347</v>
      </c>
      <c r="D167" s="85">
        <v>45468</v>
      </c>
      <c r="E167" s="17" t="s">
        <v>410</v>
      </c>
      <c r="F167" s="86" t="s">
        <v>388</v>
      </c>
      <c r="G167" s="61" t="s">
        <v>64</v>
      </c>
      <c r="H167" s="110">
        <v>78883200</v>
      </c>
      <c r="I167" s="61" t="s">
        <v>64</v>
      </c>
      <c r="J167" s="61"/>
      <c r="K167" s="61" t="s">
        <v>64</v>
      </c>
      <c r="L167" s="61" t="s">
        <v>64</v>
      </c>
      <c r="M167" s="61" t="s">
        <v>64</v>
      </c>
      <c r="N167" s="61"/>
    </row>
    <row r="168" spans="1:14" ht="30" customHeight="1" x14ac:dyDescent="0.15">
      <c r="A168" s="83"/>
      <c r="B168" s="109"/>
      <c r="C168" s="96"/>
      <c r="D168" s="69"/>
      <c r="E168" s="18" t="s">
        <v>411</v>
      </c>
      <c r="F168" s="87"/>
      <c r="G168" s="62"/>
      <c r="H168" s="111"/>
      <c r="I168" s="62"/>
      <c r="J168" s="62"/>
      <c r="K168" s="62"/>
      <c r="L168" s="62"/>
      <c r="M168" s="62"/>
      <c r="N168" s="62"/>
    </row>
    <row r="169" spans="1:14" ht="30" customHeight="1" x14ac:dyDescent="0.15">
      <c r="A169" s="82"/>
      <c r="B169" s="108" t="s">
        <v>404</v>
      </c>
      <c r="C169" s="95" t="s">
        <v>347</v>
      </c>
      <c r="D169" s="85">
        <v>45471</v>
      </c>
      <c r="E169" s="17" t="s">
        <v>405</v>
      </c>
      <c r="F169" s="86" t="s">
        <v>388</v>
      </c>
      <c r="G169" s="61" t="s">
        <v>64</v>
      </c>
      <c r="H169" s="110">
        <v>151728543</v>
      </c>
      <c r="I169" s="61" t="s">
        <v>64</v>
      </c>
      <c r="J169" s="61"/>
      <c r="K169" s="61" t="s">
        <v>64</v>
      </c>
      <c r="L169" s="61" t="s">
        <v>64</v>
      </c>
      <c r="M169" s="61" t="s">
        <v>64</v>
      </c>
      <c r="N169" s="61"/>
    </row>
    <row r="170" spans="1:14" ht="30" customHeight="1" x14ac:dyDescent="0.15">
      <c r="A170" s="83"/>
      <c r="B170" s="109"/>
      <c r="C170" s="96"/>
      <c r="D170" s="69"/>
      <c r="E170" s="18" t="s">
        <v>406</v>
      </c>
      <c r="F170" s="87"/>
      <c r="G170" s="62"/>
      <c r="H170" s="111"/>
      <c r="I170" s="62"/>
      <c r="J170" s="62"/>
      <c r="K170" s="62"/>
      <c r="L170" s="62"/>
      <c r="M170" s="62"/>
      <c r="N170" s="62"/>
    </row>
    <row r="171" spans="1:14" ht="30" customHeight="1" x14ac:dyDescent="0.15">
      <c r="A171" s="82"/>
      <c r="B171" s="108" t="s">
        <v>404</v>
      </c>
      <c r="C171" s="95" t="s">
        <v>347</v>
      </c>
      <c r="D171" s="85">
        <v>45471</v>
      </c>
      <c r="E171" s="17" t="s">
        <v>407</v>
      </c>
      <c r="F171" s="86" t="s">
        <v>380</v>
      </c>
      <c r="G171" s="61" t="s">
        <v>64</v>
      </c>
      <c r="H171" s="110">
        <v>31124225</v>
      </c>
      <c r="I171" s="61" t="s">
        <v>64</v>
      </c>
      <c r="J171" s="61"/>
      <c r="K171" s="61" t="s">
        <v>64</v>
      </c>
      <c r="L171" s="61" t="s">
        <v>64</v>
      </c>
      <c r="M171" s="61" t="s">
        <v>64</v>
      </c>
      <c r="N171" s="61"/>
    </row>
    <row r="172" spans="1:14" ht="30" customHeight="1" x14ac:dyDescent="0.15">
      <c r="A172" s="83"/>
      <c r="B172" s="109"/>
      <c r="C172" s="96"/>
      <c r="D172" s="69"/>
      <c r="E172" s="18" t="s">
        <v>408</v>
      </c>
      <c r="F172" s="87"/>
      <c r="G172" s="62"/>
      <c r="H172" s="111"/>
      <c r="I172" s="62"/>
      <c r="J172" s="62"/>
      <c r="K172" s="62"/>
      <c r="L172" s="62"/>
      <c r="M172" s="62"/>
      <c r="N172" s="62"/>
    </row>
    <row r="173" spans="1:14" ht="30" customHeight="1" x14ac:dyDescent="0.15">
      <c r="A173" s="82">
        <v>160</v>
      </c>
      <c r="B173" s="108" t="s">
        <v>381</v>
      </c>
      <c r="C173" s="95" t="s">
        <v>347</v>
      </c>
      <c r="D173" s="85">
        <v>45471</v>
      </c>
      <c r="E173" s="8" t="s">
        <v>318</v>
      </c>
      <c r="F173" s="86" t="s">
        <v>380</v>
      </c>
      <c r="G173" s="61" t="s">
        <v>64</v>
      </c>
      <c r="H173" s="110">
        <v>4995760</v>
      </c>
      <c r="I173" s="61" t="s">
        <v>64</v>
      </c>
      <c r="J173" s="61"/>
      <c r="K173" s="61" t="s">
        <v>64</v>
      </c>
      <c r="L173" s="61" t="s">
        <v>64</v>
      </c>
      <c r="M173" s="61" t="s">
        <v>64</v>
      </c>
      <c r="N173" s="61"/>
    </row>
    <row r="174" spans="1:14" ht="30" customHeight="1" x14ac:dyDescent="0.15">
      <c r="A174" s="83"/>
      <c r="B174" s="109"/>
      <c r="C174" s="96"/>
      <c r="D174" s="69"/>
      <c r="E174" s="9" t="s">
        <v>319</v>
      </c>
      <c r="F174" s="87"/>
      <c r="G174" s="62"/>
      <c r="H174" s="111"/>
      <c r="I174" s="62"/>
      <c r="J174" s="62"/>
      <c r="K174" s="62"/>
      <c r="L174" s="62"/>
      <c r="M174" s="62"/>
      <c r="N174" s="62"/>
    </row>
    <row r="175" spans="1:14" ht="30" customHeight="1" x14ac:dyDescent="0.15">
      <c r="A175" s="82">
        <v>161</v>
      </c>
      <c r="B175" s="84" t="s">
        <v>394</v>
      </c>
      <c r="C175" s="95" t="s">
        <v>347</v>
      </c>
      <c r="D175" s="85">
        <v>45476</v>
      </c>
      <c r="E175" s="17" t="s">
        <v>31</v>
      </c>
      <c r="F175" s="86" t="s">
        <v>388</v>
      </c>
      <c r="G175" s="61" t="s">
        <v>64</v>
      </c>
      <c r="H175" s="110">
        <v>1650000</v>
      </c>
      <c r="I175" s="61" t="s">
        <v>64</v>
      </c>
      <c r="J175" s="61"/>
      <c r="K175" s="61" t="s">
        <v>64</v>
      </c>
      <c r="L175" s="61" t="s">
        <v>64</v>
      </c>
      <c r="M175" s="61" t="s">
        <v>64</v>
      </c>
      <c r="N175" s="61"/>
    </row>
    <row r="176" spans="1:14" ht="30" customHeight="1" x14ac:dyDescent="0.15">
      <c r="A176" s="83"/>
      <c r="B176" s="65"/>
      <c r="C176" s="96"/>
      <c r="D176" s="69"/>
      <c r="E176" s="18" t="s">
        <v>294</v>
      </c>
      <c r="F176" s="87"/>
      <c r="G176" s="62"/>
      <c r="H176" s="111"/>
      <c r="I176" s="62"/>
      <c r="J176" s="62"/>
      <c r="K176" s="62"/>
      <c r="L176" s="62"/>
      <c r="M176" s="62"/>
      <c r="N176" s="62"/>
    </row>
    <row r="177" spans="1:14" ht="30" customHeight="1" x14ac:dyDescent="0.15">
      <c r="A177" s="82">
        <v>162</v>
      </c>
      <c r="B177" s="108" t="s">
        <v>384</v>
      </c>
      <c r="C177" s="95" t="s">
        <v>347</v>
      </c>
      <c r="D177" s="85">
        <v>45495</v>
      </c>
      <c r="E177" s="17" t="s">
        <v>386</v>
      </c>
      <c r="F177" s="86" t="s">
        <v>390</v>
      </c>
      <c r="G177" s="61" t="s">
        <v>64</v>
      </c>
      <c r="H177" s="110">
        <v>39072000</v>
      </c>
      <c r="I177" s="61" t="s">
        <v>64</v>
      </c>
      <c r="J177" s="61"/>
      <c r="K177" s="61" t="s">
        <v>64</v>
      </c>
      <c r="L177" s="61" t="s">
        <v>64</v>
      </c>
      <c r="M177" s="61" t="s">
        <v>64</v>
      </c>
      <c r="N177" s="61"/>
    </row>
    <row r="178" spans="1:14" ht="30" customHeight="1" x14ac:dyDescent="0.15">
      <c r="A178" s="83"/>
      <c r="B178" s="109"/>
      <c r="C178" s="96"/>
      <c r="D178" s="69"/>
      <c r="E178" s="18" t="s">
        <v>385</v>
      </c>
      <c r="F178" s="87"/>
      <c r="G178" s="62"/>
      <c r="H178" s="111"/>
      <c r="I178" s="62"/>
      <c r="J178" s="62"/>
      <c r="K178" s="62"/>
      <c r="L178" s="62"/>
      <c r="M178" s="62"/>
      <c r="N178" s="62"/>
    </row>
    <row r="179" spans="1:14" ht="30" customHeight="1" x14ac:dyDescent="0.15">
      <c r="A179" s="82">
        <v>163</v>
      </c>
      <c r="B179" s="108" t="s">
        <v>395</v>
      </c>
      <c r="C179" s="95" t="s">
        <v>347</v>
      </c>
      <c r="D179" s="85">
        <v>45504</v>
      </c>
      <c r="E179" s="17" t="s">
        <v>31</v>
      </c>
      <c r="F179" s="86" t="s">
        <v>388</v>
      </c>
      <c r="G179" s="61" t="s">
        <v>64</v>
      </c>
      <c r="H179" s="110">
        <v>4952244</v>
      </c>
      <c r="I179" s="61" t="s">
        <v>64</v>
      </c>
      <c r="J179" s="61"/>
      <c r="K179" s="61" t="s">
        <v>64</v>
      </c>
      <c r="L179" s="61" t="s">
        <v>64</v>
      </c>
      <c r="M179" s="61" t="s">
        <v>64</v>
      </c>
      <c r="N179" s="61"/>
    </row>
    <row r="180" spans="1:14" ht="30" customHeight="1" x14ac:dyDescent="0.15">
      <c r="A180" s="83"/>
      <c r="B180" s="109"/>
      <c r="C180" s="96"/>
      <c r="D180" s="69"/>
      <c r="E180" s="18" t="s">
        <v>352</v>
      </c>
      <c r="F180" s="87"/>
      <c r="G180" s="62"/>
      <c r="H180" s="111"/>
      <c r="I180" s="62"/>
      <c r="J180" s="62"/>
      <c r="K180" s="62"/>
      <c r="L180" s="62"/>
      <c r="M180" s="62"/>
      <c r="N180" s="62"/>
    </row>
    <row r="181" spans="1:14" ht="30" customHeight="1" x14ac:dyDescent="0.15">
      <c r="A181" s="82">
        <v>164</v>
      </c>
      <c r="B181" s="108" t="s">
        <v>395</v>
      </c>
      <c r="C181" s="95" t="s">
        <v>347</v>
      </c>
      <c r="D181" s="85">
        <v>45504</v>
      </c>
      <c r="E181" s="17" t="s">
        <v>396</v>
      </c>
      <c r="F181" s="86" t="s">
        <v>388</v>
      </c>
      <c r="G181" s="61" t="s">
        <v>64</v>
      </c>
      <c r="H181" s="110">
        <v>18823092</v>
      </c>
      <c r="I181" s="61" t="s">
        <v>64</v>
      </c>
      <c r="J181" s="61"/>
      <c r="K181" s="61" t="s">
        <v>64</v>
      </c>
      <c r="L181" s="61" t="s">
        <v>64</v>
      </c>
      <c r="M181" s="61" t="s">
        <v>64</v>
      </c>
      <c r="N181" s="61"/>
    </row>
    <row r="182" spans="1:14" ht="30" customHeight="1" x14ac:dyDescent="0.15">
      <c r="A182" s="83"/>
      <c r="B182" s="109"/>
      <c r="C182" s="96"/>
      <c r="D182" s="69"/>
      <c r="E182" s="18" t="s">
        <v>397</v>
      </c>
      <c r="F182" s="87"/>
      <c r="G182" s="62"/>
      <c r="H182" s="111"/>
      <c r="I182" s="62"/>
      <c r="J182" s="62"/>
      <c r="K182" s="62"/>
      <c r="L182" s="62"/>
      <c r="M182" s="62"/>
      <c r="N182" s="62"/>
    </row>
    <row r="183" spans="1:14" ht="30" customHeight="1" x14ac:dyDescent="0.15">
      <c r="A183" s="82">
        <v>162</v>
      </c>
      <c r="B183" s="108" t="s">
        <v>395</v>
      </c>
      <c r="C183" s="95" t="s">
        <v>347</v>
      </c>
      <c r="D183" s="85">
        <v>45504</v>
      </c>
      <c r="E183" s="17" t="s">
        <v>398</v>
      </c>
      <c r="F183" s="86" t="s">
        <v>388</v>
      </c>
      <c r="G183" s="61" t="s">
        <v>64</v>
      </c>
      <c r="H183" s="110">
        <v>1840102</v>
      </c>
      <c r="I183" s="61" t="s">
        <v>64</v>
      </c>
      <c r="J183" s="61"/>
      <c r="K183" s="61" t="s">
        <v>64</v>
      </c>
      <c r="L183" s="61" t="s">
        <v>64</v>
      </c>
      <c r="M183" s="61" t="s">
        <v>64</v>
      </c>
      <c r="N183" s="61"/>
    </row>
    <row r="184" spans="1:14" ht="30" customHeight="1" x14ac:dyDescent="0.15">
      <c r="A184" s="83"/>
      <c r="B184" s="109"/>
      <c r="C184" s="96"/>
      <c r="D184" s="69"/>
      <c r="E184" s="18" t="s">
        <v>399</v>
      </c>
      <c r="F184" s="87"/>
      <c r="G184" s="62"/>
      <c r="H184" s="111"/>
      <c r="I184" s="62"/>
      <c r="J184" s="62"/>
      <c r="K184" s="62"/>
      <c r="L184" s="62"/>
      <c r="M184" s="62"/>
      <c r="N184" s="62"/>
    </row>
    <row r="185" spans="1:14" ht="30" customHeight="1" x14ac:dyDescent="0.15">
      <c r="A185" s="82">
        <v>163</v>
      </c>
      <c r="B185" s="108" t="s">
        <v>395</v>
      </c>
      <c r="C185" s="95" t="s">
        <v>347</v>
      </c>
      <c r="D185" s="85">
        <v>45504</v>
      </c>
      <c r="E185" s="8" t="s">
        <v>400</v>
      </c>
      <c r="F185" s="86" t="s">
        <v>388</v>
      </c>
      <c r="G185" s="61" t="s">
        <v>64</v>
      </c>
      <c r="H185" s="110">
        <v>1555235</v>
      </c>
      <c r="I185" s="61" t="s">
        <v>64</v>
      </c>
      <c r="J185" s="61"/>
      <c r="K185" s="61" t="s">
        <v>64</v>
      </c>
      <c r="L185" s="61" t="s">
        <v>64</v>
      </c>
      <c r="M185" s="61" t="s">
        <v>64</v>
      </c>
      <c r="N185" s="61"/>
    </row>
    <row r="186" spans="1:14" ht="30" customHeight="1" x14ac:dyDescent="0.15">
      <c r="A186" s="83"/>
      <c r="B186" s="109"/>
      <c r="C186" s="96"/>
      <c r="D186" s="69"/>
      <c r="E186" s="9" t="s">
        <v>401</v>
      </c>
      <c r="F186" s="87"/>
      <c r="G186" s="62"/>
      <c r="H186" s="111"/>
      <c r="I186" s="62"/>
      <c r="J186" s="62"/>
      <c r="K186" s="62"/>
      <c r="L186" s="62"/>
      <c r="M186" s="62"/>
      <c r="N186" s="62"/>
    </row>
    <row r="187" spans="1:14" ht="30" customHeight="1" x14ac:dyDescent="0.15">
      <c r="A187" s="82">
        <v>164</v>
      </c>
      <c r="B187" s="108" t="s">
        <v>395</v>
      </c>
      <c r="C187" s="95" t="s">
        <v>347</v>
      </c>
      <c r="D187" s="85">
        <v>45504</v>
      </c>
      <c r="E187" s="17" t="s">
        <v>402</v>
      </c>
      <c r="F187" s="86" t="s">
        <v>388</v>
      </c>
      <c r="G187" s="61" t="s">
        <v>64</v>
      </c>
      <c r="H187" s="110">
        <v>197380975</v>
      </c>
      <c r="I187" s="61" t="s">
        <v>64</v>
      </c>
      <c r="J187" s="61"/>
      <c r="K187" s="61" t="s">
        <v>64</v>
      </c>
      <c r="L187" s="61" t="s">
        <v>64</v>
      </c>
      <c r="M187" s="61" t="s">
        <v>64</v>
      </c>
      <c r="N187" s="61"/>
    </row>
    <row r="188" spans="1:14" ht="30" customHeight="1" x14ac:dyDescent="0.15">
      <c r="A188" s="83"/>
      <c r="B188" s="109"/>
      <c r="C188" s="96"/>
      <c r="D188" s="69"/>
      <c r="E188" s="18" t="s">
        <v>403</v>
      </c>
      <c r="F188" s="87"/>
      <c r="G188" s="62"/>
      <c r="H188" s="111"/>
      <c r="I188" s="62"/>
      <c r="J188" s="62"/>
      <c r="K188" s="62"/>
      <c r="L188" s="62"/>
      <c r="M188" s="62"/>
      <c r="N188" s="62"/>
    </row>
    <row r="189" spans="1:14" ht="30" customHeight="1" x14ac:dyDescent="0.15">
      <c r="A189" s="82">
        <v>165</v>
      </c>
      <c r="B189" s="112" t="s">
        <v>431</v>
      </c>
      <c r="C189" s="95" t="s">
        <v>347</v>
      </c>
      <c r="D189" s="117">
        <v>45513</v>
      </c>
      <c r="E189" s="17" t="s">
        <v>129</v>
      </c>
      <c r="F189" s="82" t="s">
        <v>380</v>
      </c>
      <c r="G189" s="82"/>
      <c r="H189" s="90">
        <v>3828000</v>
      </c>
      <c r="I189" s="82" t="s">
        <v>64</v>
      </c>
      <c r="J189" s="44"/>
      <c r="K189" s="82" t="s">
        <v>64</v>
      </c>
      <c r="L189" s="82" t="s">
        <v>64</v>
      </c>
      <c r="M189" s="82" t="s">
        <v>64</v>
      </c>
      <c r="N189" s="61"/>
    </row>
    <row r="190" spans="1:14" ht="30" customHeight="1" x14ac:dyDescent="0.15">
      <c r="A190" s="83"/>
      <c r="B190" s="113"/>
      <c r="C190" s="96"/>
      <c r="D190" s="118"/>
      <c r="E190" s="18" t="s">
        <v>352</v>
      </c>
      <c r="F190" s="83"/>
      <c r="G190" s="83"/>
      <c r="H190" s="91"/>
      <c r="I190" s="83"/>
      <c r="J190" s="44"/>
      <c r="K190" s="83"/>
      <c r="L190" s="83"/>
      <c r="M190" s="83"/>
      <c r="N190" s="62"/>
    </row>
    <row r="191" spans="1:14" ht="30" customHeight="1" x14ac:dyDescent="0.15">
      <c r="A191" s="82">
        <v>166</v>
      </c>
      <c r="B191" s="112" t="s">
        <v>431</v>
      </c>
      <c r="C191" s="95" t="s">
        <v>347</v>
      </c>
      <c r="D191" s="117">
        <v>45513</v>
      </c>
      <c r="E191" s="17" t="s">
        <v>359</v>
      </c>
      <c r="F191" s="82" t="s">
        <v>380</v>
      </c>
      <c r="G191" s="82"/>
      <c r="H191" s="90">
        <v>6215000</v>
      </c>
      <c r="I191" s="82" t="s">
        <v>64</v>
      </c>
      <c r="J191" s="44"/>
      <c r="K191" s="82" t="s">
        <v>64</v>
      </c>
      <c r="L191" s="82" t="s">
        <v>64</v>
      </c>
      <c r="M191" s="82" t="s">
        <v>64</v>
      </c>
      <c r="N191" s="61"/>
    </row>
    <row r="192" spans="1:14" ht="30" customHeight="1" x14ac:dyDescent="0.15">
      <c r="A192" s="83"/>
      <c r="B192" s="113"/>
      <c r="C192" s="96"/>
      <c r="D192" s="118"/>
      <c r="E192" s="18" t="s">
        <v>360</v>
      </c>
      <c r="F192" s="83"/>
      <c r="G192" s="83"/>
      <c r="H192" s="91"/>
      <c r="I192" s="83"/>
      <c r="J192" s="44"/>
      <c r="K192" s="83"/>
      <c r="L192" s="83"/>
      <c r="M192" s="83"/>
      <c r="N192" s="62"/>
    </row>
    <row r="193" spans="1:14" ht="30" customHeight="1" x14ac:dyDescent="0.15">
      <c r="A193" s="82">
        <v>167</v>
      </c>
      <c r="B193" s="112" t="s">
        <v>432</v>
      </c>
      <c r="C193" s="95" t="s">
        <v>347</v>
      </c>
      <c r="D193" s="117">
        <v>45513</v>
      </c>
      <c r="E193" s="17" t="s">
        <v>359</v>
      </c>
      <c r="F193" s="82" t="s">
        <v>380</v>
      </c>
      <c r="G193" s="82"/>
      <c r="H193" s="90">
        <v>17996000</v>
      </c>
      <c r="I193" s="82" t="s">
        <v>64</v>
      </c>
      <c r="J193" s="44"/>
      <c r="K193" s="82" t="s">
        <v>64</v>
      </c>
      <c r="L193" s="82" t="s">
        <v>64</v>
      </c>
      <c r="M193" s="82" t="s">
        <v>64</v>
      </c>
      <c r="N193" s="61"/>
    </row>
    <row r="194" spans="1:14" ht="30" customHeight="1" x14ac:dyDescent="0.15">
      <c r="A194" s="83"/>
      <c r="B194" s="113"/>
      <c r="C194" s="96"/>
      <c r="D194" s="118"/>
      <c r="E194" s="18" t="s">
        <v>360</v>
      </c>
      <c r="F194" s="83"/>
      <c r="G194" s="83"/>
      <c r="H194" s="91"/>
      <c r="I194" s="83"/>
      <c r="J194" s="44"/>
      <c r="K194" s="83"/>
      <c r="L194" s="83"/>
      <c r="M194" s="83"/>
      <c r="N194" s="62"/>
    </row>
    <row r="195" spans="1:14" ht="30" customHeight="1" x14ac:dyDescent="0.15">
      <c r="A195" s="82">
        <v>168</v>
      </c>
      <c r="B195" s="112" t="s">
        <v>433</v>
      </c>
      <c r="C195" s="95" t="s">
        <v>347</v>
      </c>
      <c r="D195" s="117">
        <v>45513</v>
      </c>
      <c r="E195" s="17" t="s">
        <v>129</v>
      </c>
      <c r="F195" s="82" t="s">
        <v>390</v>
      </c>
      <c r="G195" s="82"/>
      <c r="H195" s="90">
        <v>29700000</v>
      </c>
      <c r="I195" s="82" t="s">
        <v>64</v>
      </c>
      <c r="J195" s="44"/>
      <c r="K195" s="82" t="s">
        <v>64</v>
      </c>
      <c r="L195" s="82" t="s">
        <v>64</v>
      </c>
      <c r="M195" s="82" t="s">
        <v>64</v>
      </c>
      <c r="N195" s="61"/>
    </row>
    <row r="196" spans="1:14" ht="30" customHeight="1" x14ac:dyDescent="0.15">
      <c r="A196" s="83"/>
      <c r="B196" s="113"/>
      <c r="C196" s="96"/>
      <c r="D196" s="118"/>
      <c r="E196" s="18" t="s">
        <v>352</v>
      </c>
      <c r="F196" s="83"/>
      <c r="G196" s="83"/>
      <c r="H196" s="91"/>
      <c r="I196" s="83"/>
      <c r="J196" s="44"/>
      <c r="K196" s="83"/>
      <c r="L196" s="83"/>
      <c r="M196" s="83"/>
      <c r="N196" s="62"/>
    </row>
    <row r="197" spans="1:14" ht="30" customHeight="1" x14ac:dyDescent="0.15">
      <c r="A197" s="82">
        <v>169</v>
      </c>
      <c r="B197" s="112" t="s">
        <v>434</v>
      </c>
      <c r="C197" s="95" t="s">
        <v>347</v>
      </c>
      <c r="D197" s="117">
        <v>45547</v>
      </c>
      <c r="E197" s="22" t="s">
        <v>437</v>
      </c>
      <c r="F197" s="82" t="s">
        <v>380</v>
      </c>
      <c r="G197" s="82"/>
      <c r="H197" s="90">
        <v>43560000</v>
      </c>
      <c r="I197" s="82" t="s">
        <v>64</v>
      </c>
      <c r="J197" s="44"/>
      <c r="K197" s="82" t="s">
        <v>64</v>
      </c>
      <c r="L197" s="82" t="s">
        <v>64</v>
      </c>
      <c r="M197" s="82" t="s">
        <v>64</v>
      </c>
      <c r="N197" s="61"/>
    </row>
    <row r="198" spans="1:14" ht="30" customHeight="1" x14ac:dyDescent="0.15">
      <c r="A198" s="83"/>
      <c r="B198" s="113"/>
      <c r="C198" s="96"/>
      <c r="D198" s="118"/>
      <c r="E198" s="18" t="s">
        <v>438</v>
      </c>
      <c r="F198" s="83"/>
      <c r="G198" s="83"/>
      <c r="H198" s="91"/>
      <c r="I198" s="83"/>
      <c r="J198" s="44"/>
      <c r="K198" s="83"/>
      <c r="L198" s="83"/>
      <c r="M198" s="83"/>
      <c r="N198" s="62"/>
    </row>
    <row r="199" spans="1:14" ht="30" customHeight="1" x14ac:dyDescent="0.15">
      <c r="A199" s="82">
        <v>170</v>
      </c>
      <c r="B199" s="112" t="s">
        <v>435</v>
      </c>
      <c r="C199" s="95" t="s">
        <v>347</v>
      </c>
      <c r="D199" s="117">
        <v>45554</v>
      </c>
      <c r="E199" s="17" t="s">
        <v>359</v>
      </c>
      <c r="F199" s="82" t="s">
        <v>380</v>
      </c>
      <c r="G199" s="82"/>
      <c r="H199" s="90">
        <v>12760000</v>
      </c>
      <c r="I199" s="82" t="s">
        <v>64</v>
      </c>
      <c r="J199" s="44"/>
      <c r="K199" s="82" t="s">
        <v>64</v>
      </c>
      <c r="L199" s="82" t="s">
        <v>64</v>
      </c>
      <c r="M199" s="82" t="s">
        <v>64</v>
      </c>
      <c r="N199" s="61"/>
    </row>
    <row r="200" spans="1:14" ht="30" customHeight="1" x14ac:dyDescent="0.15">
      <c r="A200" s="83"/>
      <c r="B200" s="113"/>
      <c r="C200" s="96"/>
      <c r="D200" s="118"/>
      <c r="E200" s="18" t="s">
        <v>360</v>
      </c>
      <c r="F200" s="83"/>
      <c r="G200" s="83"/>
      <c r="H200" s="91"/>
      <c r="I200" s="83"/>
      <c r="J200" s="44"/>
      <c r="K200" s="83"/>
      <c r="L200" s="83"/>
      <c r="M200" s="83"/>
      <c r="N200" s="62"/>
    </row>
    <row r="201" spans="1:14" ht="30" customHeight="1" x14ac:dyDescent="0.15">
      <c r="A201" s="82">
        <v>171</v>
      </c>
      <c r="B201" s="112" t="s">
        <v>435</v>
      </c>
      <c r="C201" s="95" t="s">
        <v>347</v>
      </c>
      <c r="D201" s="117">
        <v>45554</v>
      </c>
      <c r="E201" s="17" t="s">
        <v>359</v>
      </c>
      <c r="F201" s="82" t="s">
        <v>380</v>
      </c>
      <c r="G201" s="82"/>
      <c r="H201" s="90">
        <v>3300000</v>
      </c>
      <c r="I201" s="82" t="s">
        <v>64</v>
      </c>
      <c r="J201" s="44"/>
      <c r="K201" s="82" t="s">
        <v>64</v>
      </c>
      <c r="L201" s="82" t="s">
        <v>64</v>
      </c>
      <c r="M201" s="82" t="s">
        <v>64</v>
      </c>
      <c r="N201" s="61"/>
    </row>
    <row r="202" spans="1:14" ht="30" customHeight="1" x14ac:dyDescent="0.15">
      <c r="A202" s="83"/>
      <c r="B202" s="113"/>
      <c r="C202" s="96"/>
      <c r="D202" s="118"/>
      <c r="E202" s="18" t="s">
        <v>360</v>
      </c>
      <c r="F202" s="83"/>
      <c r="G202" s="83"/>
      <c r="H202" s="91"/>
      <c r="I202" s="83"/>
      <c r="J202" s="44"/>
      <c r="K202" s="83"/>
      <c r="L202" s="83"/>
      <c r="M202" s="83"/>
      <c r="N202" s="62"/>
    </row>
    <row r="203" spans="1:14" ht="30" customHeight="1" x14ac:dyDescent="0.15">
      <c r="A203" s="82">
        <v>172</v>
      </c>
      <c r="B203" s="112" t="s">
        <v>436</v>
      </c>
      <c r="C203" s="95" t="s">
        <v>347</v>
      </c>
      <c r="D203" s="117">
        <v>45554</v>
      </c>
      <c r="E203" s="17" t="s">
        <v>359</v>
      </c>
      <c r="F203" s="82" t="s">
        <v>390</v>
      </c>
      <c r="G203" s="82"/>
      <c r="H203" s="90">
        <v>22528000</v>
      </c>
      <c r="I203" s="82" t="s">
        <v>64</v>
      </c>
      <c r="J203" s="44"/>
      <c r="K203" s="82" t="s">
        <v>64</v>
      </c>
      <c r="L203" s="82" t="s">
        <v>64</v>
      </c>
      <c r="M203" s="82" t="s">
        <v>64</v>
      </c>
      <c r="N203" s="61"/>
    </row>
    <row r="204" spans="1:14" ht="30" customHeight="1" x14ac:dyDescent="0.15">
      <c r="A204" s="83"/>
      <c r="B204" s="113"/>
      <c r="C204" s="96"/>
      <c r="D204" s="118"/>
      <c r="E204" s="18" t="s">
        <v>360</v>
      </c>
      <c r="F204" s="83"/>
      <c r="G204" s="83"/>
      <c r="H204" s="91"/>
      <c r="I204" s="83"/>
      <c r="J204" s="44"/>
      <c r="K204" s="83"/>
      <c r="L204" s="83"/>
      <c r="M204" s="83"/>
      <c r="N204" s="62"/>
    </row>
    <row r="205" spans="1:14" ht="30" customHeight="1" x14ac:dyDescent="0.15">
      <c r="A205" s="82">
        <v>173</v>
      </c>
      <c r="B205" s="84" t="s">
        <v>417</v>
      </c>
      <c r="C205" s="95" t="s">
        <v>347</v>
      </c>
      <c r="D205" s="85">
        <v>45560</v>
      </c>
      <c r="E205" s="17" t="s">
        <v>419</v>
      </c>
      <c r="F205" s="86" t="s">
        <v>388</v>
      </c>
      <c r="G205" s="61"/>
      <c r="H205" s="110">
        <v>2860000</v>
      </c>
      <c r="I205" s="61" t="s">
        <v>64</v>
      </c>
      <c r="J205" s="61"/>
      <c r="K205" s="61" t="s">
        <v>64</v>
      </c>
      <c r="L205" s="61" t="s">
        <v>64</v>
      </c>
      <c r="M205" s="61" t="s">
        <v>64</v>
      </c>
      <c r="N205" s="61"/>
    </row>
    <row r="206" spans="1:14" ht="30" customHeight="1" x14ac:dyDescent="0.15">
      <c r="A206" s="83"/>
      <c r="B206" s="65"/>
      <c r="C206" s="96"/>
      <c r="D206" s="69"/>
      <c r="E206" s="18" t="s">
        <v>418</v>
      </c>
      <c r="F206" s="87"/>
      <c r="G206" s="62"/>
      <c r="H206" s="111"/>
      <c r="I206" s="62"/>
      <c r="J206" s="62"/>
      <c r="K206" s="62"/>
      <c r="L206" s="62"/>
      <c r="M206" s="62"/>
      <c r="N206" s="62"/>
    </row>
    <row r="207" spans="1:14" ht="30" customHeight="1" x14ac:dyDescent="0.15">
      <c r="A207" s="82">
        <v>174</v>
      </c>
      <c r="B207" s="108" t="s">
        <v>195</v>
      </c>
      <c r="C207" s="95" t="s">
        <v>347</v>
      </c>
      <c r="D207" s="85">
        <v>45562</v>
      </c>
      <c r="E207" s="8" t="s">
        <v>318</v>
      </c>
      <c r="F207" s="86" t="s">
        <v>380</v>
      </c>
      <c r="G207" s="61" t="s">
        <v>64</v>
      </c>
      <c r="H207" s="110">
        <v>5579000</v>
      </c>
      <c r="I207" s="61" t="s">
        <v>64</v>
      </c>
      <c r="J207" s="61"/>
      <c r="K207" s="61" t="s">
        <v>64</v>
      </c>
      <c r="L207" s="61" t="s">
        <v>64</v>
      </c>
      <c r="M207" s="61" t="s">
        <v>64</v>
      </c>
      <c r="N207" s="61"/>
    </row>
    <row r="208" spans="1:14" ht="30" customHeight="1" x14ac:dyDescent="0.15">
      <c r="A208" s="83"/>
      <c r="B208" s="109"/>
      <c r="C208" s="96"/>
      <c r="D208" s="69"/>
      <c r="E208" s="9" t="s">
        <v>319</v>
      </c>
      <c r="F208" s="87"/>
      <c r="G208" s="62"/>
      <c r="H208" s="111"/>
      <c r="I208" s="62"/>
      <c r="J208" s="62"/>
      <c r="K208" s="62"/>
      <c r="L208" s="62"/>
      <c r="M208" s="62"/>
      <c r="N208" s="62"/>
    </row>
    <row r="209" spans="1:14" ht="30" customHeight="1" x14ac:dyDescent="0.15">
      <c r="A209" s="82">
        <v>175</v>
      </c>
      <c r="B209" s="84" t="s">
        <v>420</v>
      </c>
      <c r="C209" s="95" t="s">
        <v>347</v>
      </c>
      <c r="D209" s="85">
        <v>45565</v>
      </c>
      <c r="E209" s="17" t="s">
        <v>31</v>
      </c>
      <c r="F209" s="86" t="s">
        <v>390</v>
      </c>
      <c r="G209" s="61"/>
      <c r="H209" s="110">
        <v>2037900</v>
      </c>
      <c r="I209" s="61" t="s">
        <v>64</v>
      </c>
      <c r="J209" s="61"/>
      <c r="K209" s="61" t="s">
        <v>64</v>
      </c>
      <c r="L209" s="61" t="s">
        <v>64</v>
      </c>
      <c r="M209" s="61" t="s">
        <v>64</v>
      </c>
      <c r="N209" s="61"/>
    </row>
    <row r="210" spans="1:14" ht="30" customHeight="1" x14ac:dyDescent="0.15">
      <c r="A210" s="83"/>
      <c r="B210" s="65"/>
      <c r="C210" s="96"/>
      <c r="D210" s="69"/>
      <c r="E210" s="18" t="s">
        <v>352</v>
      </c>
      <c r="F210" s="87"/>
      <c r="G210" s="62"/>
      <c r="H210" s="111"/>
      <c r="I210" s="62"/>
      <c r="J210" s="62"/>
      <c r="K210" s="62"/>
      <c r="L210" s="62"/>
      <c r="M210" s="62"/>
      <c r="N210" s="62"/>
    </row>
    <row r="211" spans="1:14" ht="30" customHeight="1" x14ac:dyDescent="0.15">
      <c r="A211" s="82">
        <v>176</v>
      </c>
      <c r="B211" s="84" t="s">
        <v>420</v>
      </c>
      <c r="C211" s="95" t="s">
        <v>347</v>
      </c>
      <c r="D211" s="85">
        <v>45565</v>
      </c>
      <c r="E211" s="17" t="s">
        <v>421</v>
      </c>
      <c r="F211" s="86" t="s">
        <v>390</v>
      </c>
      <c r="G211" s="61"/>
      <c r="H211" s="110">
        <v>355746</v>
      </c>
      <c r="I211" s="61" t="s">
        <v>64</v>
      </c>
      <c r="J211" s="44"/>
      <c r="K211" s="61" t="s">
        <v>64</v>
      </c>
      <c r="L211" s="61" t="s">
        <v>64</v>
      </c>
      <c r="M211" s="61" t="s">
        <v>64</v>
      </c>
      <c r="N211" s="61"/>
    </row>
    <row r="212" spans="1:14" ht="30" customHeight="1" x14ac:dyDescent="0.15">
      <c r="A212" s="83"/>
      <c r="B212" s="65"/>
      <c r="C212" s="96"/>
      <c r="D212" s="69"/>
      <c r="E212" s="18" t="s">
        <v>422</v>
      </c>
      <c r="F212" s="87"/>
      <c r="G212" s="62"/>
      <c r="H212" s="111"/>
      <c r="I212" s="62"/>
      <c r="J212" s="44"/>
      <c r="K212" s="62"/>
      <c r="L212" s="62"/>
      <c r="M212" s="62"/>
      <c r="N212" s="62"/>
    </row>
    <row r="213" spans="1:14" ht="30" customHeight="1" x14ac:dyDescent="0.15">
      <c r="A213" s="82">
        <v>177</v>
      </c>
      <c r="B213" s="84" t="s">
        <v>420</v>
      </c>
      <c r="C213" s="95" t="s">
        <v>347</v>
      </c>
      <c r="D213" s="85">
        <v>45565</v>
      </c>
      <c r="E213" s="17" t="s">
        <v>423</v>
      </c>
      <c r="F213" s="86" t="s">
        <v>390</v>
      </c>
      <c r="G213" s="61"/>
      <c r="H213" s="106">
        <v>1709455</v>
      </c>
      <c r="I213" s="61" t="s">
        <v>64</v>
      </c>
      <c r="J213" s="44"/>
      <c r="K213" s="61" t="s">
        <v>64</v>
      </c>
      <c r="L213" s="61" t="s">
        <v>64</v>
      </c>
      <c r="M213" s="61" t="s">
        <v>64</v>
      </c>
      <c r="N213" s="61"/>
    </row>
    <row r="214" spans="1:14" ht="30" customHeight="1" x14ac:dyDescent="0.15">
      <c r="A214" s="83"/>
      <c r="B214" s="65"/>
      <c r="C214" s="96"/>
      <c r="D214" s="69"/>
      <c r="E214" s="18" t="s">
        <v>237</v>
      </c>
      <c r="F214" s="87"/>
      <c r="G214" s="62"/>
      <c r="H214" s="75"/>
      <c r="I214" s="62"/>
      <c r="J214" s="44"/>
      <c r="K214" s="62"/>
      <c r="L214" s="62"/>
      <c r="M214" s="62"/>
      <c r="N214" s="62"/>
    </row>
    <row r="215" spans="1:14" ht="30" customHeight="1" x14ac:dyDescent="0.15">
      <c r="A215" s="82">
        <v>178</v>
      </c>
      <c r="B215" s="84" t="s">
        <v>420</v>
      </c>
      <c r="C215" s="95" t="s">
        <v>347</v>
      </c>
      <c r="D215" s="85">
        <v>45565</v>
      </c>
      <c r="E215" s="17" t="s">
        <v>424</v>
      </c>
      <c r="F215" s="86" t="s">
        <v>390</v>
      </c>
      <c r="G215" s="61"/>
      <c r="H215" s="106">
        <v>11409707</v>
      </c>
      <c r="I215" s="61" t="s">
        <v>64</v>
      </c>
      <c r="J215" s="44"/>
      <c r="K215" s="61" t="s">
        <v>64</v>
      </c>
      <c r="L215" s="61" t="s">
        <v>64</v>
      </c>
      <c r="M215" s="61" t="s">
        <v>64</v>
      </c>
      <c r="N215" s="61"/>
    </row>
    <row r="216" spans="1:14" ht="30" customHeight="1" x14ac:dyDescent="0.15">
      <c r="A216" s="83"/>
      <c r="B216" s="65"/>
      <c r="C216" s="96"/>
      <c r="D216" s="69"/>
      <c r="E216" s="18" t="s">
        <v>425</v>
      </c>
      <c r="F216" s="87"/>
      <c r="G216" s="62"/>
      <c r="H216" s="75"/>
      <c r="I216" s="62"/>
      <c r="J216" s="44"/>
      <c r="K216" s="62"/>
      <c r="L216" s="62"/>
      <c r="M216" s="62"/>
      <c r="N216" s="62"/>
    </row>
    <row r="217" spans="1:14" ht="30" customHeight="1" x14ac:dyDescent="0.15">
      <c r="A217" s="82">
        <v>179</v>
      </c>
      <c r="B217" s="84" t="s">
        <v>420</v>
      </c>
      <c r="C217" s="95" t="s">
        <v>347</v>
      </c>
      <c r="D217" s="85">
        <v>45565</v>
      </c>
      <c r="E217" s="17" t="s">
        <v>426</v>
      </c>
      <c r="F217" s="86" t="s">
        <v>390</v>
      </c>
      <c r="G217" s="61"/>
      <c r="H217" s="106">
        <v>2294758</v>
      </c>
      <c r="I217" s="61" t="s">
        <v>64</v>
      </c>
      <c r="J217" s="44"/>
      <c r="K217" s="61" t="s">
        <v>64</v>
      </c>
      <c r="L217" s="61" t="s">
        <v>64</v>
      </c>
      <c r="M217" s="61" t="s">
        <v>64</v>
      </c>
      <c r="N217" s="61"/>
    </row>
    <row r="218" spans="1:14" ht="30" customHeight="1" x14ac:dyDescent="0.15">
      <c r="A218" s="83"/>
      <c r="B218" s="65"/>
      <c r="C218" s="96"/>
      <c r="D218" s="69"/>
      <c r="E218" s="18" t="s">
        <v>225</v>
      </c>
      <c r="F218" s="87"/>
      <c r="G218" s="62"/>
      <c r="H218" s="75"/>
      <c r="I218" s="62"/>
      <c r="J218" s="44"/>
      <c r="K218" s="62"/>
      <c r="L218" s="62"/>
      <c r="M218" s="62"/>
      <c r="N218" s="62"/>
    </row>
    <row r="219" spans="1:14" ht="30" customHeight="1" x14ac:dyDescent="0.15">
      <c r="A219" s="82">
        <v>180</v>
      </c>
      <c r="B219" s="84" t="s">
        <v>420</v>
      </c>
      <c r="C219" s="95" t="s">
        <v>347</v>
      </c>
      <c r="D219" s="85">
        <v>45565</v>
      </c>
      <c r="E219" s="22" t="s">
        <v>427</v>
      </c>
      <c r="F219" s="86" t="s">
        <v>390</v>
      </c>
      <c r="G219" s="82"/>
      <c r="H219" s="90">
        <v>310399964</v>
      </c>
      <c r="I219" s="61" t="s">
        <v>64</v>
      </c>
      <c r="J219" s="44"/>
      <c r="K219" s="61" t="s">
        <v>64</v>
      </c>
      <c r="L219" s="61" t="s">
        <v>64</v>
      </c>
      <c r="M219" s="61" t="s">
        <v>64</v>
      </c>
      <c r="N219" s="82"/>
    </row>
    <row r="220" spans="1:14" ht="30" customHeight="1" x14ac:dyDescent="0.15">
      <c r="A220" s="83"/>
      <c r="B220" s="65"/>
      <c r="C220" s="96"/>
      <c r="D220" s="69"/>
      <c r="E220" s="23" t="s">
        <v>428</v>
      </c>
      <c r="F220" s="87"/>
      <c r="G220" s="83"/>
      <c r="H220" s="91"/>
      <c r="I220" s="62"/>
      <c r="J220" s="44"/>
      <c r="K220" s="62"/>
      <c r="L220" s="62"/>
      <c r="M220" s="62"/>
      <c r="N220" s="83"/>
    </row>
    <row r="221" spans="1:14" ht="30" customHeight="1" x14ac:dyDescent="0.15">
      <c r="A221" s="82">
        <v>181</v>
      </c>
      <c r="B221" s="84" t="s">
        <v>420</v>
      </c>
      <c r="C221" s="95" t="s">
        <v>347</v>
      </c>
      <c r="D221" s="85">
        <v>45565</v>
      </c>
      <c r="E221" s="22" t="s">
        <v>429</v>
      </c>
      <c r="F221" s="86" t="s">
        <v>390</v>
      </c>
      <c r="G221" s="88"/>
      <c r="H221" s="90">
        <v>143876516</v>
      </c>
      <c r="I221" s="61" t="s">
        <v>64</v>
      </c>
      <c r="J221" s="44"/>
      <c r="K221" s="61" t="s">
        <v>64</v>
      </c>
      <c r="L221" s="61" t="s">
        <v>64</v>
      </c>
      <c r="M221" s="61" t="s">
        <v>64</v>
      </c>
      <c r="N221" s="82"/>
    </row>
    <row r="222" spans="1:14" ht="30" customHeight="1" x14ac:dyDescent="0.15">
      <c r="A222" s="83"/>
      <c r="B222" s="65"/>
      <c r="C222" s="96"/>
      <c r="D222" s="69"/>
      <c r="E222" s="23" t="s">
        <v>430</v>
      </c>
      <c r="F222" s="87"/>
      <c r="G222" s="89"/>
      <c r="H222" s="91"/>
      <c r="I222" s="62"/>
      <c r="J222" s="44"/>
      <c r="K222" s="62"/>
      <c r="L222" s="62"/>
      <c r="M222" s="62"/>
      <c r="N222" s="83"/>
    </row>
    <row r="223" spans="1:14" ht="30" customHeight="1" x14ac:dyDescent="0.15">
      <c r="A223" s="82">
        <v>182</v>
      </c>
      <c r="B223" s="119" t="s">
        <v>445</v>
      </c>
      <c r="C223" s="95" t="s">
        <v>347</v>
      </c>
      <c r="D223" s="85">
        <v>45573</v>
      </c>
      <c r="E223" s="22" t="s">
        <v>441</v>
      </c>
      <c r="F223" s="112" t="s">
        <v>388</v>
      </c>
      <c r="G223" s="82"/>
      <c r="H223" s="90">
        <v>1160500</v>
      </c>
      <c r="I223" s="61" t="s">
        <v>64</v>
      </c>
      <c r="J223" s="44"/>
      <c r="K223" s="61" t="s">
        <v>64</v>
      </c>
      <c r="L223" s="61" t="s">
        <v>64</v>
      </c>
      <c r="M223" s="61" t="s">
        <v>64</v>
      </c>
      <c r="N223" s="82"/>
    </row>
    <row r="224" spans="1:14" ht="30" customHeight="1" x14ac:dyDescent="0.15">
      <c r="A224" s="83"/>
      <c r="B224" s="120"/>
      <c r="C224" s="96"/>
      <c r="D224" s="69"/>
      <c r="E224" s="23" t="s">
        <v>440</v>
      </c>
      <c r="F224" s="113"/>
      <c r="G224" s="83"/>
      <c r="H224" s="91"/>
      <c r="I224" s="62"/>
      <c r="J224" s="44"/>
      <c r="K224" s="62"/>
      <c r="L224" s="62"/>
      <c r="M224" s="62"/>
      <c r="N224" s="83"/>
    </row>
    <row r="225" spans="1:14" ht="30" customHeight="1" x14ac:dyDescent="0.15">
      <c r="A225" s="82">
        <v>183</v>
      </c>
      <c r="B225" s="119" t="s">
        <v>444</v>
      </c>
      <c r="C225" s="95" t="s">
        <v>347</v>
      </c>
      <c r="D225" s="85">
        <v>45575</v>
      </c>
      <c r="E225" s="22" t="s">
        <v>31</v>
      </c>
      <c r="F225" s="112" t="s">
        <v>388</v>
      </c>
      <c r="G225" s="82"/>
      <c r="H225" s="90">
        <v>3289000</v>
      </c>
      <c r="I225" s="61" t="s">
        <v>64</v>
      </c>
      <c r="J225" s="44"/>
      <c r="K225" s="61" t="s">
        <v>64</v>
      </c>
      <c r="L225" s="61" t="s">
        <v>64</v>
      </c>
      <c r="M225" s="61" t="s">
        <v>64</v>
      </c>
      <c r="N225" s="82"/>
    </row>
    <row r="226" spans="1:14" ht="30" customHeight="1" x14ac:dyDescent="0.15">
      <c r="A226" s="83"/>
      <c r="B226" s="120"/>
      <c r="C226" s="96"/>
      <c r="D226" s="69"/>
      <c r="E226" s="24" t="s">
        <v>446</v>
      </c>
      <c r="F226" s="113"/>
      <c r="G226" s="83"/>
      <c r="H226" s="91"/>
      <c r="I226" s="62"/>
      <c r="J226" s="44"/>
      <c r="K226" s="62"/>
      <c r="L226" s="62"/>
      <c r="M226" s="62"/>
      <c r="N226" s="83"/>
    </row>
    <row r="227" spans="1:14" ht="30" customHeight="1" x14ac:dyDescent="0.15">
      <c r="A227" s="82">
        <v>184</v>
      </c>
      <c r="B227" s="84" t="s">
        <v>462</v>
      </c>
      <c r="C227" s="95" t="s">
        <v>347</v>
      </c>
      <c r="D227" s="85">
        <v>45611</v>
      </c>
      <c r="E227" s="22" t="s">
        <v>359</v>
      </c>
      <c r="F227" s="86" t="s">
        <v>388</v>
      </c>
      <c r="G227" s="88"/>
      <c r="H227" s="90">
        <v>3256000</v>
      </c>
      <c r="I227" s="61"/>
      <c r="J227" s="44"/>
      <c r="K227" s="61"/>
      <c r="L227" s="61"/>
      <c r="M227" s="61"/>
      <c r="N227" s="61"/>
    </row>
    <row r="228" spans="1:14" ht="30" customHeight="1" x14ac:dyDescent="0.15">
      <c r="A228" s="83"/>
      <c r="B228" s="65"/>
      <c r="C228" s="96"/>
      <c r="D228" s="69"/>
      <c r="E228" s="18" t="s">
        <v>360</v>
      </c>
      <c r="F228" s="87"/>
      <c r="G228" s="89"/>
      <c r="H228" s="91"/>
      <c r="I228" s="62"/>
      <c r="J228" s="44"/>
      <c r="K228" s="62"/>
      <c r="L228" s="62"/>
      <c r="M228" s="62"/>
      <c r="N228" s="62"/>
    </row>
    <row r="229" spans="1:14" ht="30" customHeight="1" x14ac:dyDescent="0.15">
      <c r="A229" s="82">
        <v>185</v>
      </c>
      <c r="B229" s="84" t="s">
        <v>462</v>
      </c>
      <c r="C229" s="95" t="s">
        <v>347</v>
      </c>
      <c r="D229" s="85">
        <v>45611</v>
      </c>
      <c r="E229" s="22" t="s">
        <v>359</v>
      </c>
      <c r="F229" s="86" t="s">
        <v>388</v>
      </c>
      <c r="G229" s="88"/>
      <c r="H229" s="90">
        <v>5610000</v>
      </c>
      <c r="I229" s="61"/>
      <c r="J229" s="44"/>
      <c r="K229" s="61"/>
      <c r="L229" s="61"/>
      <c r="M229" s="61"/>
      <c r="N229" s="61"/>
    </row>
    <row r="230" spans="1:14" ht="30" customHeight="1" x14ac:dyDescent="0.15">
      <c r="A230" s="83"/>
      <c r="B230" s="65"/>
      <c r="C230" s="96"/>
      <c r="D230" s="69"/>
      <c r="E230" s="18" t="s">
        <v>360</v>
      </c>
      <c r="F230" s="87"/>
      <c r="G230" s="89"/>
      <c r="H230" s="91"/>
      <c r="I230" s="62"/>
      <c r="J230" s="44"/>
      <c r="K230" s="62"/>
      <c r="L230" s="62"/>
      <c r="M230" s="62"/>
      <c r="N230" s="62"/>
    </row>
    <row r="231" spans="1:14" ht="30" customHeight="1" x14ac:dyDescent="0.15">
      <c r="A231" s="82">
        <v>186</v>
      </c>
      <c r="B231" s="84" t="s">
        <v>463</v>
      </c>
      <c r="C231" s="95" t="s">
        <v>347</v>
      </c>
      <c r="D231" s="85">
        <v>45611</v>
      </c>
      <c r="E231" s="22" t="s">
        <v>464</v>
      </c>
      <c r="F231" s="86" t="s">
        <v>380</v>
      </c>
      <c r="G231" s="88"/>
      <c r="H231" s="90">
        <v>17600000</v>
      </c>
      <c r="I231" s="61"/>
      <c r="J231" s="44"/>
      <c r="K231" s="61"/>
      <c r="L231" s="61"/>
      <c r="M231" s="61"/>
      <c r="N231" s="61"/>
    </row>
    <row r="232" spans="1:14" ht="30" customHeight="1" x14ac:dyDescent="0.15">
      <c r="A232" s="83"/>
      <c r="B232" s="65"/>
      <c r="C232" s="96"/>
      <c r="D232" s="69"/>
      <c r="E232" s="18" t="s">
        <v>465</v>
      </c>
      <c r="F232" s="87"/>
      <c r="G232" s="89"/>
      <c r="H232" s="91"/>
      <c r="I232" s="62"/>
      <c r="J232" s="44"/>
      <c r="K232" s="62"/>
      <c r="L232" s="62"/>
      <c r="M232" s="62"/>
      <c r="N232" s="62"/>
    </row>
    <row r="233" spans="1:14" ht="30" customHeight="1" x14ac:dyDescent="0.15">
      <c r="A233" s="82">
        <v>187</v>
      </c>
      <c r="B233" s="84" t="s">
        <v>452</v>
      </c>
      <c r="C233" s="95" t="s">
        <v>347</v>
      </c>
      <c r="D233" s="85">
        <v>45611</v>
      </c>
      <c r="E233" s="22" t="s">
        <v>70</v>
      </c>
      <c r="F233" s="112" t="s">
        <v>388</v>
      </c>
      <c r="G233" s="88"/>
      <c r="H233" s="90">
        <v>102960000</v>
      </c>
      <c r="I233" s="61"/>
      <c r="J233" s="44"/>
      <c r="K233" s="61"/>
      <c r="L233" s="61"/>
      <c r="M233" s="61"/>
      <c r="N233" s="61"/>
    </row>
    <row r="234" spans="1:14" ht="30" customHeight="1" x14ac:dyDescent="0.15">
      <c r="A234" s="83"/>
      <c r="B234" s="65"/>
      <c r="C234" s="96"/>
      <c r="D234" s="69"/>
      <c r="E234" s="18" t="s">
        <v>71</v>
      </c>
      <c r="F234" s="113"/>
      <c r="G234" s="89"/>
      <c r="H234" s="91"/>
      <c r="I234" s="62"/>
      <c r="J234" s="44"/>
      <c r="K234" s="62"/>
      <c r="L234" s="62"/>
      <c r="M234" s="62"/>
      <c r="N234" s="62"/>
    </row>
    <row r="235" spans="1:14" ht="30" customHeight="1" x14ac:dyDescent="0.15">
      <c r="A235" s="82">
        <v>188</v>
      </c>
      <c r="B235" s="84" t="s">
        <v>453</v>
      </c>
      <c r="C235" s="95" t="s">
        <v>347</v>
      </c>
      <c r="D235" s="85">
        <v>45626</v>
      </c>
      <c r="E235" s="22" t="s">
        <v>426</v>
      </c>
      <c r="F235" s="112" t="s">
        <v>388</v>
      </c>
      <c r="G235" s="88"/>
      <c r="H235" s="106">
        <v>178549.80000000002</v>
      </c>
      <c r="I235" s="61"/>
      <c r="J235" s="44"/>
      <c r="K235" s="61"/>
      <c r="L235" s="61"/>
      <c r="M235" s="61"/>
      <c r="N235" s="61"/>
    </row>
    <row r="236" spans="1:14" ht="30" customHeight="1" x14ac:dyDescent="0.15">
      <c r="A236" s="83"/>
      <c r="B236" s="65"/>
      <c r="C236" s="96"/>
      <c r="D236" s="69"/>
      <c r="E236" s="18" t="s">
        <v>224</v>
      </c>
      <c r="F236" s="113"/>
      <c r="G236" s="89"/>
      <c r="H236" s="75"/>
      <c r="I236" s="62"/>
      <c r="J236" s="44"/>
      <c r="K236" s="62"/>
      <c r="L236" s="62"/>
      <c r="M236" s="62"/>
      <c r="N236" s="62"/>
    </row>
    <row r="237" spans="1:14" ht="30" customHeight="1" x14ac:dyDescent="0.15">
      <c r="A237" s="82">
        <v>189</v>
      </c>
      <c r="B237" s="84" t="s">
        <v>453</v>
      </c>
      <c r="C237" s="95" t="s">
        <v>347</v>
      </c>
      <c r="D237" s="85">
        <v>45626</v>
      </c>
      <c r="E237" s="22" t="s">
        <v>427</v>
      </c>
      <c r="F237" s="112" t="s">
        <v>388</v>
      </c>
      <c r="G237" s="88"/>
      <c r="H237" s="106">
        <v>1231940.6000000001</v>
      </c>
      <c r="I237" s="61"/>
      <c r="J237" s="44"/>
      <c r="K237" s="61"/>
      <c r="L237" s="61"/>
      <c r="M237" s="61"/>
      <c r="N237" s="61"/>
    </row>
    <row r="238" spans="1:14" ht="30" customHeight="1" x14ac:dyDescent="0.15">
      <c r="A238" s="83"/>
      <c r="B238" s="65"/>
      <c r="C238" s="96"/>
      <c r="D238" s="69"/>
      <c r="E238" s="18" t="s">
        <v>428</v>
      </c>
      <c r="F238" s="113"/>
      <c r="G238" s="89"/>
      <c r="H238" s="75"/>
      <c r="I238" s="62"/>
      <c r="J238" s="44"/>
      <c r="K238" s="62"/>
      <c r="L238" s="62"/>
      <c r="M238" s="62"/>
      <c r="N238" s="62"/>
    </row>
    <row r="239" spans="1:14" ht="30" customHeight="1" x14ac:dyDescent="0.15">
      <c r="A239" s="82">
        <v>190</v>
      </c>
      <c r="B239" s="84" t="s">
        <v>453</v>
      </c>
      <c r="C239" s="95" t="s">
        <v>347</v>
      </c>
      <c r="D239" s="85">
        <v>45626</v>
      </c>
      <c r="E239" s="22" t="s">
        <v>424</v>
      </c>
      <c r="F239" s="112" t="s">
        <v>388</v>
      </c>
      <c r="G239" s="88"/>
      <c r="H239" s="106">
        <v>4500735.8000000007</v>
      </c>
      <c r="I239" s="61"/>
      <c r="J239" s="44"/>
      <c r="K239" s="61"/>
      <c r="L239" s="61"/>
      <c r="M239" s="61"/>
      <c r="N239" s="61"/>
    </row>
    <row r="240" spans="1:14" ht="30" customHeight="1" x14ac:dyDescent="0.15">
      <c r="A240" s="83"/>
      <c r="B240" s="65"/>
      <c r="C240" s="96"/>
      <c r="D240" s="69"/>
      <c r="E240" s="18" t="s">
        <v>425</v>
      </c>
      <c r="F240" s="113"/>
      <c r="G240" s="89"/>
      <c r="H240" s="75"/>
      <c r="I240" s="62"/>
      <c r="J240" s="44"/>
      <c r="K240" s="62"/>
      <c r="L240" s="62"/>
      <c r="M240" s="62"/>
      <c r="N240" s="62"/>
    </row>
    <row r="241" spans="1:14" ht="30" customHeight="1" x14ac:dyDescent="0.15">
      <c r="A241" s="82">
        <v>191</v>
      </c>
      <c r="B241" s="84" t="s">
        <v>453</v>
      </c>
      <c r="C241" s="95" t="s">
        <v>347</v>
      </c>
      <c r="D241" s="85">
        <v>45626</v>
      </c>
      <c r="E241" s="22" t="s">
        <v>429</v>
      </c>
      <c r="F241" s="112" t="s">
        <v>388</v>
      </c>
      <c r="G241" s="88"/>
      <c r="H241" s="106">
        <v>3017574.9999999991</v>
      </c>
      <c r="I241" s="61"/>
      <c r="J241" s="44"/>
      <c r="K241" s="61"/>
      <c r="L241" s="61"/>
      <c r="M241" s="61"/>
      <c r="N241" s="61"/>
    </row>
    <row r="242" spans="1:14" ht="30" customHeight="1" x14ac:dyDescent="0.15">
      <c r="A242" s="83"/>
      <c r="B242" s="65"/>
      <c r="C242" s="96"/>
      <c r="D242" s="69"/>
      <c r="E242" s="18" t="s">
        <v>29</v>
      </c>
      <c r="F242" s="113"/>
      <c r="G242" s="89"/>
      <c r="H242" s="75"/>
      <c r="I242" s="62"/>
      <c r="J242" s="44"/>
      <c r="K242" s="62"/>
      <c r="L242" s="62"/>
      <c r="M242" s="62"/>
      <c r="N242" s="62"/>
    </row>
    <row r="243" spans="1:14" ht="30" customHeight="1" x14ac:dyDescent="0.15">
      <c r="A243" s="82">
        <v>192</v>
      </c>
      <c r="B243" s="84" t="s">
        <v>473</v>
      </c>
      <c r="C243" s="84" t="s">
        <v>471</v>
      </c>
      <c r="D243" s="85">
        <v>45638</v>
      </c>
      <c r="E243" s="22" t="s">
        <v>36</v>
      </c>
      <c r="F243" s="86" t="s">
        <v>380</v>
      </c>
      <c r="G243" s="88"/>
      <c r="H243" s="90">
        <v>3025000</v>
      </c>
      <c r="I243" s="61"/>
      <c r="J243" s="44"/>
      <c r="K243" s="61"/>
      <c r="L243" s="61"/>
      <c r="M243" s="61"/>
      <c r="N243" s="61"/>
    </row>
    <row r="244" spans="1:14" ht="30" customHeight="1" x14ac:dyDescent="0.15">
      <c r="A244" s="83"/>
      <c r="B244" s="65"/>
      <c r="C244" s="65"/>
      <c r="D244" s="69"/>
      <c r="E244" s="18" t="s">
        <v>37</v>
      </c>
      <c r="F244" s="87"/>
      <c r="G244" s="89"/>
      <c r="H244" s="91"/>
      <c r="I244" s="62"/>
      <c r="J244" s="44"/>
      <c r="K244" s="62"/>
      <c r="L244" s="62"/>
      <c r="M244" s="62"/>
      <c r="N244" s="62"/>
    </row>
    <row r="245" spans="1:14" ht="30" customHeight="1" x14ac:dyDescent="0.15">
      <c r="A245" s="82">
        <v>193</v>
      </c>
      <c r="B245" s="84" t="s">
        <v>473</v>
      </c>
      <c r="C245" s="84" t="s">
        <v>471</v>
      </c>
      <c r="D245" s="85">
        <v>45638</v>
      </c>
      <c r="E245" s="22" t="s">
        <v>36</v>
      </c>
      <c r="F245" s="86" t="s">
        <v>380</v>
      </c>
      <c r="G245" s="88"/>
      <c r="H245" s="90">
        <v>5918000</v>
      </c>
      <c r="I245" s="61"/>
      <c r="J245" s="44"/>
      <c r="K245" s="61"/>
      <c r="L245" s="61"/>
      <c r="M245" s="61"/>
      <c r="N245" s="61"/>
    </row>
    <row r="246" spans="1:14" ht="30" customHeight="1" x14ac:dyDescent="0.15">
      <c r="A246" s="83"/>
      <c r="B246" s="65"/>
      <c r="C246" s="65"/>
      <c r="D246" s="69"/>
      <c r="E246" s="18" t="s">
        <v>37</v>
      </c>
      <c r="F246" s="87"/>
      <c r="G246" s="89"/>
      <c r="H246" s="91"/>
      <c r="I246" s="62"/>
      <c r="J246" s="44"/>
      <c r="K246" s="62"/>
      <c r="L246" s="62"/>
      <c r="M246" s="62"/>
      <c r="N246" s="62"/>
    </row>
    <row r="247" spans="1:14" ht="30" customHeight="1" x14ac:dyDescent="0.15">
      <c r="A247" s="82">
        <v>194</v>
      </c>
      <c r="B247" s="84" t="s">
        <v>472</v>
      </c>
      <c r="C247" s="84" t="s">
        <v>471</v>
      </c>
      <c r="D247" s="85">
        <v>45643</v>
      </c>
      <c r="E247" s="22" t="s">
        <v>36</v>
      </c>
      <c r="F247" s="86" t="s">
        <v>390</v>
      </c>
      <c r="G247" s="88"/>
      <c r="H247" s="90">
        <v>27830000</v>
      </c>
      <c r="I247" s="61"/>
      <c r="J247" s="44"/>
      <c r="K247" s="61"/>
      <c r="L247" s="61"/>
      <c r="M247" s="61"/>
      <c r="N247" s="61"/>
    </row>
    <row r="248" spans="1:14" ht="30" customHeight="1" x14ac:dyDescent="0.15">
      <c r="A248" s="83"/>
      <c r="B248" s="65"/>
      <c r="C248" s="65"/>
      <c r="D248" s="69"/>
      <c r="E248" s="18" t="s">
        <v>37</v>
      </c>
      <c r="F248" s="87"/>
      <c r="G248" s="89"/>
      <c r="H248" s="91"/>
      <c r="I248" s="62"/>
      <c r="J248" s="44"/>
      <c r="K248" s="62"/>
      <c r="L248" s="62"/>
      <c r="M248" s="62"/>
      <c r="N248" s="62"/>
    </row>
    <row r="249" spans="1:14" ht="30" customHeight="1" x14ac:dyDescent="0.15">
      <c r="A249" s="82">
        <v>195</v>
      </c>
      <c r="B249" s="64" t="s">
        <v>130</v>
      </c>
      <c r="C249" s="66" t="s">
        <v>470</v>
      </c>
      <c r="D249" s="68">
        <v>45644</v>
      </c>
      <c r="E249" s="10" t="s">
        <v>36</v>
      </c>
      <c r="F249" s="114" t="s">
        <v>388</v>
      </c>
      <c r="G249" s="72" t="s">
        <v>13</v>
      </c>
      <c r="H249" s="116">
        <v>1213573997</v>
      </c>
      <c r="I249" s="61" t="s">
        <v>13</v>
      </c>
      <c r="J249" s="61" t="s">
        <v>13</v>
      </c>
      <c r="K249" s="61" t="s">
        <v>13</v>
      </c>
      <c r="L249" s="61" t="s">
        <v>13</v>
      </c>
      <c r="M249" s="61" t="s">
        <v>13</v>
      </c>
      <c r="N249" s="61"/>
    </row>
    <row r="250" spans="1:14" ht="30" customHeight="1" x14ac:dyDescent="0.15">
      <c r="A250" s="83"/>
      <c r="B250" s="65"/>
      <c r="C250" s="67"/>
      <c r="D250" s="69"/>
      <c r="E250" s="9" t="s">
        <v>37</v>
      </c>
      <c r="F250" s="115"/>
      <c r="G250" s="73"/>
      <c r="H250" s="111"/>
      <c r="I250" s="62"/>
      <c r="J250" s="62"/>
      <c r="K250" s="62"/>
      <c r="L250" s="62"/>
      <c r="M250" s="62"/>
      <c r="N250" s="62"/>
    </row>
    <row r="251" spans="1:14" ht="30" customHeight="1" x14ac:dyDescent="0.15">
      <c r="A251" s="82">
        <v>196</v>
      </c>
      <c r="B251" s="64" t="s">
        <v>469</v>
      </c>
      <c r="C251" s="107" t="s">
        <v>470</v>
      </c>
      <c r="D251" s="68">
        <v>45646</v>
      </c>
      <c r="E251" s="10" t="s">
        <v>106</v>
      </c>
      <c r="F251" s="114" t="s">
        <v>388</v>
      </c>
      <c r="G251" s="72" t="s">
        <v>13</v>
      </c>
      <c r="H251" s="116">
        <v>85668000</v>
      </c>
      <c r="I251" s="61"/>
      <c r="J251" s="44"/>
      <c r="K251" s="61"/>
      <c r="L251" s="61"/>
      <c r="M251" s="61"/>
      <c r="N251" s="61"/>
    </row>
    <row r="252" spans="1:14" ht="30" customHeight="1" x14ac:dyDescent="0.15">
      <c r="A252" s="83"/>
      <c r="B252" s="65"/>
      <c r="C252" s="67"/>
      <c r="D252" s="69"/>
      <c r="E252" s="9" t="s">
        <v>107</v>
      </c>
      <c r="F252" s="115"/>
      <c r="G252" s="73"/>
      <c r="H252" s="111"/>
      <c r="I252" s="62"/>
      <c r="J252" s="44"/>
      <c r="K252" s="62"/>
      <c r="L252" s="62"/>
      <c r="M252" s="62"/>
      <c r="N252" s="62"/>
    </row>
    <row r="253" spans="1:14" ht="30" customHeight="1" x14ac:dyDescent="0.15">
      <c r="A253" s="82">
        <v>197</v>
      </c>
      <c r="B253" s="108" t="s">
        <v>250</v>
      </c>
      <c r="C253" s="95" t="s">
        <v>347</v>
      </c>
      <c r="D253" s="85">
        <v>45652</v>
      </c>
      <c r="E253" s="8" t="s">
        <v>318</v>
      </c>
      <c r="F253" s="86" t="s">
        <v>380</v>
      </c>
      <c r="G253" s="61" t="s">
        <v>64</v>
      </c>
      <c r="H253" s="110">
        <v>6202000</v>
      </c>
      <c r="I253" s="61"/>
      <c r="J253" s="44"/>
      <c r="K253" s="61"/>
      <c r="L253" s="61"/>
      <c r="M253" s="61"/>
      <c r="N253" s="61"/>
    </row>
    <row r="254" spans="1:14" ht="30" customHeight="1" x14ac:dyDescent="0.15">
      <c r="A254" s="83"/>
      <c r="B254" s="109"/>
      <c r="C254" s="96"/>
      <c r="D254" s="69"/>
      <c r="E254" s="9" t="s">
        <v>319</v>
      </c>
      <c r="F254" s="87"/>
      <c r="G254" s="62"/>
      <c r="H254" s="111"/>
      <c r="I254" s="62"/>
      <c r="J254" s="44"/>
      <c r="K254" s="62"/>
      <c r="L254" s="62"/>
      <c r="M254" s="62"/>
      <c r="N254" s="62"/>
    </row>
    <row r="255" spans="1:14" ht="30" customHeight="1" x14ac:dyDescent="0.15">
      <c r="A255" s="82">
        <v>198</v>
      </c>
      <c r="B255" s="97" t="s">
        <v>482</v>
      </c>
      <c r="C255" s="107" t="s">
        <v>470</v>
      </c>
      <c r="D255" s="85">
        <v>45652</v>
      </c>
      <c r="E255" s="5" t="s">
        <v>258</v>
      </c>
      <c r="F255" s="94" t="s">
        <v>387</v>
      </c>
      <c r="G255" s="93" t="s">
        <v>64</v>
      </c>
      <c r="H255" s="92">
        <v>3943500</v>
      </c>
      <c r="I255" s="61"/>
      <c r="J255" s="44"/>
      <c r="K255" s="61"/>
      <c r="L255" s="61"/>
      <c r="M255" s="61"/>
      <c r="N255" s="61"/>
    </row>
    <row r="256" spans="1:14" ht="30" customHeight="1" x14ac:dyDescent="0.15">
      <c r="A256" s="83"/>
      <c r="B256" s="97"/>
      <c r="C256" s="67"/>
      <c r="D256" s="69"/>
      <c r="E256" s="5" t="s">
        <v>257</v>
      </c>
      <c r="F256" s="94"/>
      <c r="G256" s="93"/>
      <c r="H256" s="92"/>
      <c r="I256" s="62"/>
      <c r="J256" s="44"/>
      <c r="K256" s="62"/>
      <c r="L256" s="62"/>
      <c r="M256" s="62"/>
      <c r="N256" s="62"/>
    </row>
    <row r="257" spans="1:14" ht="30" customHeight="1" x14ac:dyDescent="0.15">
      <c r="A257" s="82">
        <v>199</v>
      </c>
      <c r="B257" s="97" t="s">
        <v>483</v>
      </c>
      <c r="C257" s="95" t="s">
        <v>347</v>
      </c>
      <c r="D257" s="85">
        <v>45652</v>
      </c>
      <c r="E257" s="6" t="s">
        <v>63</v>
      </c>
      <c r="F257" s="94" t="s">
        <v>387</v>
      </c>
      <c r="G257" s="93" t="s">
        <v>64</v>
      </c>
      <c r="H257" s="92">
        <v>4306500</v>
      </c>
      <c r="I257" s="61"/>
      <c r="J257" s="44"/>
      <c r="K257" s="61"/>
      <c r="L257" s="61"/>
      <c r="M257" s="61"/>
      <c r="N257" s="61"/>
    </row>
    <row r="258" spans="1:14" ht="30" customHeight="1" x14ac:dyDescent="0.15">
      <c r="A258" s="83"/>
      <c r="B258" s="97"/>
      <c r="C258" s="96"/>
      <c r="D258" s="69"/>
      <c r="E258" s="7" t="s">
        <v>259</v>
      </c>
      <c r="F258" s="94"/>
      <c r="G258" s="93"/>
      <c r="H258" s="92"/>
      <c r="I258" s="62"/>
      <c r="J258" s="44"/>
      <c r="K258" s="62"/>
      <c r="L258" s="62"/>
      <c r="M258" s="62"/>
      <c r="N258" s="62"/>
    </row>
    <row r="259" spans="1:14" ht="30" customHeight="1" x14ac:dyDescent="0.15">
      <c r="A259" s="82">
        <v>200</v>
      </c>
      <c r="B259" s="84" t="s">
        <v>484</v>
      </c>
      <c r="C259" s="95" t="s">
        <v>347</v>
      </c>
      <c r="D259" s="85">
        <v>45680</v>
      </c>
      <c r="E259" s="22" t="s">
        <v>503</v>
      </c>
      <c r="F259" s="94" t="s">
        <v>387</v>
      </c>
      <c r="G259" s="93" t="s">
        <v>64</v>
      </c>
      <c r="H259" s="90">
        <v>2145000</v>
      </c>
      <c r="I259" s="61"/>
      <c r="J259" s="44"/>
      <c r="K259" s="61"/>
      <c r="L259" s="61"/>
      <c r="M259" s="61"/>
      <c r="N259" s="61"/>
    </row>
    <row r="260" spans="1:14" ht="30" customHeight="1" x14ac:dyDescent="0.15">
      <c r="A260" s="83"/>
      <c r="B260" s="65"/>
      <c r="C260" s="96"/>
      <c r="D260" s="69"/>
      <c r="E260" s="18" t="s">
        <v>37</v>
      </c>
      <c r="F260" s="94"/>
      <c r="G260" s="93"/>
      <c r="H260" s="91"/>
      <c r="I260" s="62"/>
      <c r="J260" s="44"/>
      <c r="K260" s="62"/>
      <c r="L260" s="62"/>
      <c r="M260" s="62"/>
      <c r="N260" s="62"/>
    </row>
    <row r="261" spans="1:14" ht="30" customHeight="1" x14ac:dyDescent="0.15">
      <c r="A261" s="82">
        <v>201</v>
      </c>
      <c r="B261" s="84" t="s">
        <v>497</v>
      </c>
      <c r="C261" s="95" t="s">
        <v>347</v>
      </c>
      <c r="D261" s="85">
        <v>45691</v>
      </c>
      <c r="E261" s="22" t="s">
        <v>36</v>
      </c>
      <c r="F261" s="86" t="s">
        <v>380</v>
      </c>
      <c r="G261" s="93" t="s">
        <v>64</v>
      </c>
      <c r="H261" s="90">
        <v>5808000</v>
      </c>
      <c r="I261" s="61"/>
      <c r="J261" s="44"/>
      <c r="K261" s="61"/>
      <c r="L261" s="61"/>
      <c r="M261" s="61"/>
      <c r="N261" s="61"/>
    </row>
    <row r="262" spans="1:14" ht="30" customHeight="1" x14ac:dyDescent="0.15">
      <c r="A262" s="83"/>
      <c r="B262" s="65"/>
      <c r="C262" s="96"/>
      <c r="D262" s="69"/>
      <c r="E262" s="18" t="s">
        <v>37</v>
      </c>
      <c r="F262" s="87"/>
      <c r="G262" s="93"/>
      <c r="H262" s="91"/>
      <c r="I262" s="62"/>
      <c r="J262" s="44"/>
      <c r="K262" s="62"/>
      <c r="L262" s="62"/>
      <c r="M262" s="62"/>
      <c r="N262" s="62"/>
    </row>
    <row r="263" spans="1:14" ht="30" customHeight="1" x14ac:dyDescent="0.15">
      <c r="A263" s="82">
        <v>202</v>
      </c>
      <c r="B263" s="103" t="s">
        <v>494</v>
      </c>
      <c r="C263" s="95" t="s">
        <v>347</v>
      </c>
      <c r="D263" s="101">
        <v>45698</v>
      </c>
      <c r="E263" s="26" t="s">
        <v>129</v>
      </c>
      <c r="F263" s="100" t="s">
        <v>387</v>
      </c>
      <c r="G263" s="93" t="s">
        <v>64</v>
      </c>
      <c r="H263" s="98">
        <v>12630000</v>
      </c>
      <c r="I263" s="88"/>
      <c r="J263" s="49"/>
      <c r="K263" s="88"/>
      <c r="L263" s="88"/>
      <c r="M263" s="88"/>
      <c r="N263" s="88"/>
    </row>
    <row r="264" spans="1:14" ht="30" customHeight="1" x14ac:dyDescent="0.15">
      <c r="A264" s="83"/>
      <c r="B264" s="104"/>
      <c r="C264" s="96"/>
      <c r="D264" s="102"/>
      <c r="E264" s="18" t="s">
        <v>493</v>
      </c>
      <c r="F264" s="100"/>
      <c r="G264" s="93"/>
      <c r="H264" s="99"/>
      <c r="I264" s="89"/>
      <c r="J264" s="49"/>
      <c r="K264" s="89"/>
      <c r="L264" s="89"/>
      <c r="M264" s="89"/>
      <c r="N264" s="89"/>
    </row>
    <row r="265" spans="1:14" ht="30" customHeight="1" x14ac:dyDescent="0.15">
      <c r="A265" s="82">
        <v>203</v>
      </c>
      <c r="B265" s="103" t="s">
        <v>494</v>
      </c>
      <c r="C265" s="95" t="s">
        <v>347</v>
      </c>
      <c r="D265" s="101">
        <v>45698</v>
      </c>
      <c r="E265" s="22" t="s">
        <v>36</v>
      </c>
      <c r="F265" s="100" t="s">
        <v>387</v>
      </c>
      <c r="G265" s="93" t="s">
        <v>64</v>
      </c>
      <c r="H265" s="90">
        <v>3980000</v>
      </c>
      <c r="I265" s="61"/>
      <c r="J265" s="44"/>
      <c r="K265" s="61"/>
      <c r="L265" s="61"/>
      <c r="M265" s="61"/>
      <c r="N265" s="61"/>
    </row>
    <row r="266" spans="1:14" ht="30" customHeight="1" x14ac:dyDescent="0.15">
      <c r="A266" s="83"/>
      <c r="B266" s="104"/>
      <c r="C266" s="96"/>
      <c r="D266" s="102"/>
      <c r="E266" s="18" t="s">
        <v>37</v>
      </c>
      <c r="F266" s="100"/>
      <c r="G266" s="93"/>
      <c r="H266" s="91"/>
      <c r="I266" s="62"/>
      <c r="J266" s="44"/>
      <c r="K266" s="62"/>
      <c r="L266" s="62"/>
      <c r="M266" s="62"/>
      <c r="N266" s="62"/>
    </row>
    <row r="267" spans="1:14" s="35" customFormat="1" ht="30" customHeight="1" x14ac:dyDescent="0.15">
      <c r="A267" s="82">
        <v>204</v>
      </c>
      <c r="B267" s="103" t="s">
        <v>489</v>
      </c>
      <c r="C267" s="95" t="s">
        <v>347</v>
      </c>
      <c r="D267" s="101">
        <v>45701</v>
      </c>
      <c r="E267" s="15" t="s">
        <v>39</v>
      </c>
      <c r="F267" s="100" t="s">
        <v>387</v>
      </c>
      <c r="G267" s="93" t="s">
        <v>64</v>
      </c>
      <c r="H267" s="98">
        <v>1276000</v>
      </c>
      <c r="I267" s="88"/>
      <c r="J267" s="49"/>
      <c r="K267" s="88"/>
      <c r="L267" s="88"/>
      <c r="M267" s="88"/>
      <c r="N267" s="88"/>
    </row>
    <row r="268" spans="1:14" s="35" customFormat="1" ht="30" customHeight="1" x14ac:dyDescent="0.15">
      <c r="A268" s="83"/>
      <c r="B268" s="104"/>
      <c r="C268" s="96"/>
      <c r="D268" s="102"/>
      <c r="E268" s="20" t="s">
        <v>374</v>
      </c>
      <c r="F268" s="100"/>
      <c r="G268" s="93"/>
      <c r="H268" s="99"/>
      <c r="I268" s="89"/>
      <c r="J268" s="49"/>
      <c r="K268" s="89"/>
      <c r="L268" s="89"/>
      <c r="M268" s="89"/>
      <c r="N268" s="89"/>
    </row>
    <row r="269" spans="1:14" ht="30" customHeight="1" x14ac:dyDescent="0.15">
      <c r="A269" s="82">
        <v>205</v>
      </c>
      <c r="B269" s="84" t="s">
        <v>102</v>
      </c>
      <c r="C269" s="95" t="s">
        <v>347</v>
      </c>
      <c r="D269" s="85">
        <v>45707</v>
      </c>
      <c r="E269" s="27" t="s">
        <v>495</v>
      </c>
      <c r="F269" s="86" t="s">
        <v>390</v>
      </c>
      <c r="G269" s="93" t="s">
        <v>64</v>
      </c>
      <c r="H269" s="90">
        <v>69962555</v>
      </c>
      <c r="I269" s="61"/>
      <c r="J269" s="44"/>
      <c r="K269" s="61"/>
      <c r="L269" s="61"/>
      <c r="M269" s="61"/>
      <c r="N269" s="61"/>
    </row>
    <row r="270" spans="1:14" ht="30" customHeight="1" x14ac:dyDescent="0.15">
      <c r="A270" s="83"/>
      <c r="B270" s="65"/>
      <c r="C270" s="96"/>
      <c r="D270" s="69"/>
      <c r="E270" s="18" t="s">
        <v>496</v>
      </c>
      <c r="F270" s="87"/>
      <c r="G270" s="93"/>
      <c r="H270" s="91"/>
      <c r="I270" s="62"/>
      <c r="J270" s="44"/>
      <c r="K270" s="62"/>
      <c r="L270" s="62"/>
      <c r="M270" s="62"/>
      <c r="N270" s="62"/>
    </row>
    <row r="271" spans="1:14" ht="30" customHeight="1" x14ac:dyDescent="0.15">
      <c r="A271" s="82">
        <v>206</v>
      </c>
      <c r="B271" s="84" t="s">
        <v>517</v>
      </c>
      <c r="C271" s="95" t="s">
        <v>347</v>
      </c>
      <c r="D271" s="85">
        <v>45719</v>
      </c>
      <c r="E271" s="22" t="s">
        <v>437</v>
      </c>
      <c r="F271" s="86" t="s">
        <v>390</v>
      </c>
      <c r="G271" s="88"/>
      <c r="H271" s="90">
        <v>57420000</v>
      </c>
      <c r="I271" s="61"/>
      <c r="J271" s="44"/>
      <c r="K271" s="61"/>
      <c r="L271" s="61"/>
      <c r="M271" s="61"/>
      <c r="N271" s="61"/>
    </row>
    <row r="272" spans="1:14" ht="30" customHeight="1" x14ac:dyDescent="0.15">
      <c r="A272" s="83"/>
      <c r="B272" s="65"/>
      <c r="C272" s="96"/>
      <c r="D272" s="69"/>
      <c r="E272" s="18" t="s">
        <v>438</v>
      </c>
      <c r="F272" s="87"/>
      <c r="G272" s="89"/>
      <c r="H272" s="91"/>
      <c r="I272" s="62"/>
      <c r="J272" s="44"/>
      <c r="K272" s="62"/>
      <c r="L272" s="62"/>
      <c r="M272" s="62"/>
      <c r="N272" s="62"/>
    </row>
    <row r="273" spans="1:14" ht="30" customHeight="1" x14ac:dyDescent="0.15">
      <c r="A273" s="82">
        <v>207</v>
      </c>
      <c r="B273" s="84" t="s">
        <v>504</v>
      </c>
      <c r="C273" s="95" t="s">
        <v>347</v>
      </c>
      <c r="D273" s="85">
        <v>45723</v>
      </c>
      <c r="E273" s="22" t="s">
        <v>427</v>
      </c>
      <c r="F273" s="86" t="s">
        <v>380</v>
      </c>
      <c r="G273" s="93" t="s">
        <v>64</v>
      </c>
      <c r="H273" s="106">
        <v>177109</v>
      </c>
      <c r="I273" s="61"/>
      <c r="J273" s="44"/>
      <c r="K273" s="61"/>
      <c r="L273" s="61"/>
      <c r="M273" s="61"/>
      <c r="N273" s="61"/>
    </row>
    <row r="274" spans="1:14" ht="30" customHeight="1" x14ac:dyDescent="0.15">
      <c r="A274" s="83"/>
      <c r="B274" s="65"/>
      <c r="C274" s="96"/>
      <c r="D274" s="69"/>
      <c r="E274" s="18" t="s">
        <v>428</v>
      </c>
      <c r="F274" s="87"/>
      <c r="G274" s="93"/>
      <c r="H274" s="75"/>
      <c r="I274" s="62"/>
      <c r="J274" s="44"/>
      <c r="K274" s="62"/>
      <c r="L274" s="62"/>
      <c r="M274" s="62"/>
      <c r="N274" s="62"/>
    </row>
    <row r="275" spans="1:14" ht="30" customHeight="1" x14ac:dyDescent="0.15">
      <c r="A275" s="82">
        <v>208</v>
      </c>
      <c r="B275" s="84" t="s">
        <v>504</v>
      </c>
      <c r="C275" s="95" t="s">
        <v>347</v>
      </c>
      <c r="D275" s="85">
        <v>45723</v>
      </c>
      <c r="E275" s="22" t="s">
        <v>426</v>
      </c>
      <c r="F275" s="86" t="s">
        <v>380</v>
      </c>
      <c r="G275" s="93" t="s">
        <v>64</v>
      </c>
      <c r="H275" s="90">
        <v>2919024</v>
      </c>
      <c r="I275" s="61"/>
      <c r="J275" s="44"/>
      <c r="K275" s="61"/>
      <c r="L275" s="61"/>
      <c r="M275" s="61"/>
      <c r="N275" s="61"/>
    </row>
    <row r="276" spans="1:14" ht="30" customHeight="1" x14ac:dyDescent="0.15">
      <c r="A276" s="83"/>
      <c r="B276" s="65"/>
      <c r="C276" s="96"/>
      <c r="D276" s="69"/>
      <c r="E276" s="18" t="s">
        <v>225</v>
      </c>
      <c r="F276" s="87"/>
      <c r="G276" s="93"/>
      <c r="H276" s="91"/>
      <c r="I276" s="62"/>
      <c r="J276" s="44"/>
      <c r="K276" s="62"/>
      <c r="L276" s="62"/>
      <c r="M276" s="62"/>
      <c r="N276" s="62"/>
    </row>
    <row r="277" spans="1:14" ht="30" customHeight="1" x14ac:dyDescent="0.15">
      <c r="A277" s="82">
        <v>209</v>
      </c>
      <c r="B277" s="84" t="s">
        <v>504</v>
      </c>
      <c r="C277" s="95" t="s">
        <v>347</v>
      </c>
      <c r="D277" s="85">
        <v>45723</v>
      </c>
      <c r="E277" s="22" t="s">
        <v>505</v>
      </c>
      <c r="F277" s="86" t="s">
        <v>380</v>
      </c>
      <c r="G277" s="93" t="s">
        <v>64</v>
      </c>
      <c r="H277" s="90">
        <v>4474973</v>
      </c>
      <c r="I277" s="61"/>
      <c r="J277" s="44"/>
      <c r="K277" s="61"/>
      <c r="L277" s="61"/>
      <c r="M277" s="61"/>
      <c r="N277" s="61"/>
    </row>
    <row r="278" spans="1:14" ht="30" customHeight="1" x14ac:dyDescent="0.15">
      <c r="A278" s="83"/>
      <c r="B278" s="65"/>
      <c r="C278" s="96"/>
      <c r="D278" s="69"/>
      <c r="E278" s="18" t="s">
        <v>506</v>
      </c>
      <c r="F278" s="87"/>
      <c r="G278" s="93"/>
      <c r="H278" s="91"/>
      <c r="I278" s="62"/>
      <c r="J278" s="44"/>
      <c r="K278" s="62"/>
      <c r="L278" s="62"/>
      <c r="M278" s="62"/>
      <c r="N278" s="62"/>
    </row>
    <row r="279" spans="1:14" ht="30" customHeight="1" x14ac:dyDescent="0.15">
      <c r="A279" s="82">
        <v>210</v>
      </c>
      <c r="B279" s="84" t="s">
        <v>502</v>
      </c>
      <c r="C279" s="95" t="s">
        <v>347</v>
      </c>
      <c r="D279" s="85">
        <v>45729</v>
      </c>
      <c r="E279" s="22" t="s">
        <v>499</v>
      </c>
      <c r="F279" s="86" t="s">
        <v>380</v>
      </c>
      <c r="G279" s="105" t="s">
        <v>64</v>
      </c>
      <c r="H279" s="90">
        <v>11000000</v>
      </c>
      <c r="I279" s="61"/>
      <c r="J279" s="44"/>
      <c r="K279" s="61"/>
      <c r="L279" s="61"/>
      <c r="M279" s="61"/>
      <c r="N279" s="61"/>
    </row>
    <row r="280" spans="1:14" ht="30" customHeight="1" x14ac:dyDescent="0.15">
      <c r="A280" s="83"/>
      <c r="B280" s="65"/>
      <c r="C280" s="96"/>
      <c r="D280" s="69"/>
      <c r="E280" s="18" t="s">
        <v>498</v>
      </c>
      <c r="F280" s="87"/>
      <c r="G280" s="73"/>
      <c r="H280" s="91"/>
      <c r="I280" s="62"/>
      <c r="J280" s="44"/>
      <c r="K280" s="62"/>
      <c r="L280" s="62"/>
      <c r="M280" s="62"/>
      <c r="N280" s="62"/>
    </row>
    <row r="281" spans="1:14" ht="30" customHeight="1" x14ac:dyDescent="0.15">
      <c r="A281" s="82">
        <v>211</v>
      </c>
      <c r="B281" s="84" t="s">
        <v>507</v>
      </c>
      <c r="C281" s="95" t="s">
        <v>347</v>
      </c>
      <c r="D281" s="85">
        <v>45737</v>
      </c>
      <c r="E281" s="22" t="s">
        <v>508</v>
      </c>
      <c r="F281" s="86" t="s">
        <v>380</v>
      </c>
      <c r="G281" s="105" t="s">
        <v>64</v>
      </c>
      <c r="H281" s="90">
        <v>8448000</v>
      </c>
      <c r="I281" s="61"/>
      <c r="J281" s="44"/>
      <c r="K281" s="61"/>
      <c r="L281" s="61"/>
      <c r="M281" s="61"/>
      <c r="N281" s="61"/>
    </row>
    <row r="282" spans="1:14" ht="30" customHeight="1" x14ac:dyDescent="0.15">
      <c r="A282" s="83"/>
      <c r="B282" s="65"/>
      <c r="C282" s="96"/>
      <c r="D282" s="69"/>
      <c r="E282" s="18" t="s">
        <v>509</v>
      </c>
      <c r="F282" s="87"/>
      <c r="G282" s="73"/>
      <c r="H282" s="91"/>
      <c r="I282" s="62"/>
      <c r="J282" s="44"/>
      <c r="K282" s="62"/>
      <c r="L282" s="62"/>
      <c r="M282" s="62"/>
      <c r="N282" s="62"/>
    </row>
    <row r="283" spans="1:14" ht="30" customHeight="1" x14ac:dyDescent="0.15">
      <c r="A283" s="82">
        <v>212</v>
      </c>
      <c r="B283" s="84" t="s">
        <v>518</v>
      </c>
      <c r="C283" s="95" t="s">
        <v>347</v>
      </c>
      <c r="D283" s="85">
        <v>45740</v>
      </c>
      <c r="E283" s="22" t="s">
        <v>129</v>
      </c>
      <c r="F283" s="86" t="s">
        <v>380</v>
      </c>
      <c r="G283" s="105" t="s">
        <v>64</v>
      </c>
      <c r="H283" s="90">
        <v>7084000</v>
      </c>
      <c r="I283" s="61"/>
      <c r="J283" s="44"/>
      <c r="K283" s="61"/>
      <c r="L283" s="61"/>
      <c r="M283" s="61"/>
      <c r="N283" s="61"/>
    </row>
    <row r="284" spans="1:14" ht="30" customHeight="1" x14ac:dyDescent="0.15">
      <c r="A284" s="83"/>
      <c r="B284" s="65"/>
      <c r="C284" s="96"/>
      <c r="D284" s="69"/>
      <c r="E284" s="18" t="s">
        <v>493</v>
      </c>
      <c r="F284" s="87"/>
      <c r="G284" s="73"/>
      <c r="H284" s="91"/>
      <c r="I284" s="62"/>
      <c r="J284" s="44"/>
      <c r="K284" s="62"/>
      <c r="L284" s="62"/>
      <c r="M284" s="62"/>
      <c r="N284" s="62"/>
    </row>
    <row r="285" spans="1:14" ht="30" customHeight="1" x14ac:dyDescent="0.15">
      <c r="A285" s="82">
        <v>213</v>
      </c>
      <c r="B285" s="108" t="s">
        <v>510</v>
      </c>
      <c r="C285" s="95" t="s">
        <v>347</v>
      </c>
      <c r="D285" s="85">
        <v>45741</v>
      </c>
      <c r="E285" s="8" t="s">
        <v>141</v>
      </c>
      <c r="F285" s="134" t="s">
        <v>389</v>
      </c>
      <c r="G285" s="61" t="s">
        <v>64</v>
      </c>
      <c r="H285" s="110">
        <v>5605600</v>
      </c>
      <c r="I285" s="61"/>
      <c r="J285" s="44"/>
      <c r="K285" s="61"/>
      <c r="L285" s="61"/>
      <c r="M285" s="61"/>
      <c r="N285" s="61"/>
    </row>
    <row r="286" spans="1:14" ht="30" customHeight="1" x14ac:dyDescent="0.15">
      <c r="A286" s="83"/>
      <c r="B286" s="109"/>
      <c r="C286" s="96"/>
      <c r="D286" s="69"/>
      <c r="E286" s="9" t="s">
        <v>142</v>
      </c>
      <c r="F286" s="115"/>
      <c r="G286" s="62"/>
      <c r="H286" s="111"/>
      <c r="I286" s="62"/>
      <c r="J286" s="44"/>
      <c r="K286" s="62"/>
      <c r="L286" s="62"/>
      <c r="M286" s="62"/>
      <c r="N286" s="62"/>
    </row>
    <row r="287" spans="1:14" ht="30" customHeight="1" x14ac:dyDescent="0.15">
      <c r="A287" s="82">
        <v>214</v>
      </c>
      <c r="B287" s="84" t="s">
        <v>530</v>
      </c>
      <c r="C287" s="95" t="s">
        <v>347</v>
      </c>
      <c r="D287" s="85">
        <v>45744</v>
      </c>
      <c r="E287" s="27" t="s">
        <v>531</v>
      </c>
      <c r="F287" s="86" t="s">
        <v>380</v>
      </c>
      <c r="G287" s="88" t="s">
        <v>64</v>
      </c>
      <c r="H287" s="90">
        <v>38182963</v>
      </c>
      <c r="I287" s="61"/>
      <c r="J287" s="44"/>
      <c r="K287" s="61"/>
      <c r="L287" s="61"/>
      <c r="M287" s="61"/>
      <c r="N287" s="61"/>
    </row>
    <row r="288" spans="1:14" ht="30" customHeight="1" x14ac:dyDescent="0.15">
      <c r="A288" s="83"/>
      <c r="B288" s="65"/>
      <c r="C288" s="96"/>
      <c r="D288" s="69"/>
      <c r="E288" s="18" t="s">
        <v>532</v>
      </c>
      <c r="F288" s="87"/>
      <c r="G288" s="89"/>
      <c r="H288" s="91"/>
      <c r="I288" s="62"/>
      <c r="J288" s="44"/>
      <c r="K288" s="62"/>
      <c r="L288" s="62"/>
      <c r="M288" s="62"/>
      <c r="N288" s="62"/>
    </row>
    <row r="289" spans="1:14" ht="30" customHeight="1" x14ac:dyDescent="0.15">
      <c r="A289" s="82">
        <v>215</v>
      </c>
      <c r="B289" s="84" t="s">
        <v>533</v>
      </c>
      <c r="C289" s="95" t="s">
        <v>347</v>
      </c>
      <c r="D289" s="85">
        <v>45751</v>
      </c>
      <c r="E289" s="22" t="s">
        <v>129</v>
      </c>
      <c r="F289" s="86" t="s">
        <v>380</v>
      </c>
      <c r="G289" s="88" t="s">
        <v>64</v>
      </c>
      <c r="H289" s="90">
        <v>16940000</v>
      </c>
      <c r="I289" s="61"/>
      <c r="J289" s="44"/>
      <c r="K289" s="61"/>
      <c r="L289" s="61"/>
      <c r="M289" s="61"/>
      <c r="N289" s="61"/>
    </row>
    <row r="290" spans="1:14" ht="30" customHeight="1" x14ac:dyDescent="0.15">
      <c r="A290" s="83"/>
      <c r="B290" s="65"/>
      <c r="C290" s="96"/>
      <c r="D290" s="69"/>
      <c r="E290" s="18" t="s">
        <v>493</v>
      </c>
      <c r="F290" s="87"/>
      <c r="G290" s="89"/>
      <c r="H290" s="91"/>
      <c r="I290" s="62"/>
      <c r="J290" s="44"/>
      <c r="K290" s="62"/>
      <c r="L290" s="62"/>
      <c r="M290" s="62"/>
      <c r="N290" s="62"/>
    </row>
    <row r="291" spans="1:14" ht="30" customHeight="1" x14ac:dyDescent="0.15">
      <c r="A291" s="82">
        <v>216</v>
      </c>
      <c r="B291" s="84" t="s">
        <v>394</v>
      </c>
      <c r="C291" s="95" t="s">
        <v>347</v>
      </c>
      <c r="D291" s="85">
        <v>45789</v>
      </c>
      <c r="E291" s="17" t="s">
        <v>31</v>
      </c>
      <c r="F291" s="86" t="s">
        <v>388</v>
      </c>
      <c r="G291" s="88" t="s">
        <v>13</v>
      </c>
      <c r="H291" s="90">
        <v>1705000</v>
      </c>
      <c r="I291" s="61"/>
      <c r="J291" s="44"/>
      <c r="K291" s="61"/>
      <c r="L291" s="61"/>
      <c r="M291" s="61"/>
      <c r="N291" s="61"/>
    </row>
    <row r="292" spans="1:14" ht="30" customHeight="1" x14ac:dyDescent="0.15">
      <c r="A292" s="83"/>
      <c r="B292" s="65"/>
      <c r="C292" s="96"/>
      <c r="D292" s="69"/>
      <c r="E292" s="18" t="s">
        <v>294</v>
      </c>
      <c r="F292" s="87"/>
      <c r="G292" s="89"/>
      <c r="H292" s="91"/>
      <c r="I292" s="62"/>
      <c r="J292" s="44"/>
      <c r="K292" s="62"/>
      <c r="L292" s="62"/>
      <c r="M292" s="62"/>
      <c r="N292" s="62"/>
    </row>
    <row r="293" spans="1:14" ht="30" customHeight="1" x14ac:dyDescent="0.15">
      <c r="A293" s="82">
        <v>217</v>
      </c>
      <c r="B293" s="84" t="s">
        <v>545</v>
      </c>
      <c r="C293" s="95" t="s">
        <v>347</v>
      </c>
      <c r="D293" s="85">
        <v>45798</v>
      </c>
      <c r="E293" s="22" t="s">
        <v>546</v>
      </c>
      <c r="F293" s="86" t="s">
        <v>380</v>
      </c>
      <c r="G293" s="88" t="s">
        <v>13</v>
      </c>
      <c r="H293" s="90">
        <v>4730000</v>
      </c>
      <c r="I293" s="61"/>
      <c r="J293" s="44"/>
      <c r="K293" s="61"/>
      <c r="L293" s="61"/>
      <c r="M293" s="61"/>
      <c r="N293" s="61"/>
    </row>
    <row r="294" spans="1:14" ht="30" customHeight="1" x14ac:dyDescent="0.15">
      <c r="A294" s="83"/>
      <c r="B294" s="65"/>
      <c r="C294" s="96"/>
      <c r="D294" s="69"/>
      <c r="E294" s="18" t="s">
        <v>274</v>
      </c>
      <c r="F294" s="87"/>
      <c r="G294" s="89"/>
      <c r="H294" s="91"/>
      <c r="I294" s="62"/>
      <c r="J294" s="44"/>
      <c r="K294" s="62"/>
      <c r="L294" s="62"/>
      <c r="M294" s="62"/>
      <c r="N294" s="62"/>
    </row>
    <row r="295" spans="1:14" ht="30" customHeight="1" x14ac:dyDescent="0.15">
      <c r="A295" s="82">
        <v>218</v>
      </c>
      <c r="B295" s="84" t="s">
        <v>554</v>
      </c>
      <c r="C295" s="95" t="s">
        <v>347</v>
      </c>
      <c r="D295" s="85">
        <v>45810</v>
      </c>
      <c r="E295" s="22" t="s">
        <v>555</v>
      </c>
      <c r="F295" s="86" t="s">
        <v>380</v>
      </c>
      <c r="G295" s="88" t="s">
        <v>13</v>
      </c>
      <c r="H295" s="90">
        <v>2398000</v>
      </c>
      <c r="I295" s="61"/>
      <c r="J295" s="44"/>
      <c r="K295" s="61"/>
      <c r="L295" s="61"/>
      <c r="M295" s="61"/>
      <c r="N295" s="61"/>
    </row>
    <row r="296" spans="1:14" ht="30" customHeight="1" x14ac:dyDescent="0.15">
      <c r="A296" s="83"/>
      <c r="B296" s="65"/>
      <c r="C296" s="96"/>
      <c r="D296" s="69"/>
      <c r="E296" s="18" t="s">
        <v>556</v>
      </c>
      <c r="F296" s="87"/>
      <c r="G296" s="89"/>
      <c r="H296" s="91"/>
      <c r="I296" s="62"/>
      <c r="J296" s="44"/>
      <c r="K296" s="62"/>
      <c r="L296" s="62"/>
      <c r="M296" s="62"/>
      <c r="N296" s="62"/>
    </row>
    <row r="297" spans="1:14" ht="30" customHeight="1" x14ac:dyDescent="0.15">
      <c r="A297" s="82">
        <v>218</v>
      </c>
      <c r="B297" s="84" t="s">
        <v>560</v>
      </c>
      <c r="C297" s="95" t="s">
        <v>347</v>
      </c>
      <c r="D297" s="85">
        <v>45824</v>
      </c>
      <c r="E297" s="22" t="s">
        <v>562</v>
      </c>
      <c r="F297" s="86" t="s">
        <v>380</v>
      </c>
      <c r="G297" s="88" t="s">
        <v>13</v>
      </c>
      <c r="H297" s="90">
        <v>4510110</v>
      </c>
      <c r="I297" s="61"/>
      <c r="J297" s="44"/>
      <c r="K297" s="61"/>
      <c r="L297" s="61"/>
      <c r="M297" s="61"/>
      <c r="N297" s="61"/>
    </row>
    <row r="298" spans="1:14" ht="30" customHeight="1" x14ac:dyDescent="0.15">
      <c r="A298" s="83"/>
      <c r="B298" s="65"/>
      <c r="C298" s="96"/>
      <c r="D298" s="69"/>
      <c r="E298" s="18" t="s">
        <v>561</v>
      </c>
      <c r="F298" s="87"/>
      <c r="G298" s="89"/>
      <c r="H298" s="91"/>
      <c r="I298" s="62"/>
      <c r="J298" s="44"/>
      <c r="K298" s="62"/>
      <c r="L298" s="62"/>
      <c r="M298" s="62"/>
      <c r="N298" s="62"/>
    </row>
    <row r="299" spans="1:14" ht="30" customHeight="1" x14ac:dyDescent="0.15">
      <c r="A299" s="82">
        <v>219</v>
      </c>
      <c r="B299" s="108" t="s">
        <v>381</v>
      </c>
      <c r="C299" s="95" t="s">
        <v>347</v>
      </c>
      <c r="D299" s="85">
        <v>45828</v>
      </c>
      <c r="E299" s="8" t="s">
        <v>318</v>
      </c>
      <c r="F299" s="86" t="s">
        <v>380</v>
      </c>
      <c r="G299" s="61" t="s">
        <v>64</v>
      </c>
      <c r="H299" s="110">
        <v>6083000</v>
      </c>
      <c r="I299" s="61"/>
      <c r="J299" s="44"/>
      <c r="K299" s="61"/>
      <c r="L299" s="61"/>
      <c r="M299" s="61"/>
      <c r="N299" s="61"/>
    </row>
    <row r="300" spans="1:14" ht="30" customHeight="1" x14ac:dyDescent="0.15">
      <c r="A300" s="83"/>
      <c r="B300" s="109"/>
      <c r="C300" s="96"/>
      <c r="D300" s="69"/>
      <c r="E300" s="9" t="s">
        <v>319</v>
      </c>
      <c r="F300" s="87"/>
      <c r="G300" s="62"/>
      <c r="H300" s="111"/>
      <c r="I300" s="62"/>
      <c r="J300" s="44"/>
      <c r="K300" s="62"/>
      <c r="L300" s="62"/>
      <c r="M300" s="62"/>
      <c r="N300" s="62"/>
    </row>
    <row r="301" spans="1:14" ht="30" customHeight="1" x14ac:dyDescent="0.15">
      <c r="A301" s="82">
        <v>220</v>
      </c>
      <c r="B301" s="84" t="s">
        <v>569</v>
      </c>
      <c r="C301" s="95" t="s">
        <v>347</v>
      </c>
      <c r="D301" s="85">
        <v>45838</v>
      </c>
      <c r="E301" s="22" t="s">
        <v>546</v>
      </c>
      <c r="F301" s="86" t="s">
        <v>380</v>
      </c>
      <c r="G301" s="88" t="s">
        <v>64</v>
      </c>
      <c r="H301" s="90">
        <v>10725000</v>
      </c>
      <c r="I301" s="61"/>
      <c r="J301" s="44"/>
      <c r="K301" s="61"/>
      <c r="L301" s="61"/>
      <c r="M301" s="61"/>
      <c r="N301" s="61"/>
    </row>
    <row r="302" spans="1:14" ht="30" customHeight="1" x14ac:dyDescent="0.15">
      <c r="A302" s="83"/>
      <c r="B302" s="65"/>
      <c r="C302" s="96"/>
      <c r="D302" s="69"/>
      <c r="E302" s="18" t="s">
        <v>274</v>
      </c>
      <c r="F302" s="87"/>
      <c r="G302" s="89"/>
      <c r="H302" s="91"/>
      <c r="I302" s="62"/>
      <c r="J302" s="44"/>
      <c r="K302" s="62"/>
      <c r="L302" s="62"/>
      <c r="M302" s="62"/>
      <c r="N302" s="62"/>
    </row>
    <row r="303" spans="1:14" ht="30" customHeight="1" x14ac:dyDescent="0.15">
      <c r="A303" s="82">
        <v>221</v>
      </c>
      <c r="B303" s="84" t="s">
        <v>569</v>
      </c>
      <c r="C303" s="95" t="s">
        <v>347</v>
      </c>
      <c r="D303" s="85">
        <v>45838</v>
      </c>
      <c r="E303" s="22" t="s">
        <v>129</v>
      </c>
      <c r="F303" s="86" t="s">
        <v>380</v>
      </c>
      <c r="G303" s="88" t="s">
        <v>64</v>
      </c>
      <c r="H303" s="90">
        <v>10450000</v>
      </c>
      <c r="I303" s="61"/>
      <c r="J303" s="44"/>
      <c r="K303" s="61"/>
      <c r="L303" s="61"/>
      <c r="M303" s="61"/>
      <c r="N303" s="61"/>
    </row>
    <row r="304" spans="1:14" ht="30" customHeight="1" x14ac:dyDescent="0.15">
      <c r="A304" s="83"/>
      <c r="B304" s="65"/>
      <c r="C304" s="96"/>
      <c r="D304" s="69"/>
      <c r="E304" s="18" t="s">
        <v>352</v>
      </c>
      <c r="F304" s="87"/>
      <c r="G304" s="89"/>
      <c r="H304" s="91"/>
      <c r="I304" s="62"/>
      <c r="J304" s="44"/>
      <c r="K304" s="62"/>
      <c r="L304" s="62"/>
      <c r="M304" s="62"/>
      <c r="N304" s="62"/>
    </row>
    <row r="305" spans="1:14" ht="30" customHeight="1" x14ac:dyDescent="0.15">
      <c r="A305" s="82">
        <v>222</v>
      </c>
      <c r="B305" s="84" t="s">
        <v>593</v>
      </c>
      <c r="C305" s="95" t="s">
        <v>347</v>
      </c>
      <c r="D305" s="85">
        <v>45876</v>
      </c>
      <c r="E305" s="22" t="s">
        <v>591</v>
      </c>
      <c r="F305" s="86" t="s">
        <v>390</v>
      </c>
      <c r="G305" s="88" t="s">
        <v>596</v>
      </c>
      <c r="H305" s="90">
        <v>63381199</v>
      </c>
      <c r="I305" s="61"/>
      <c r="J305" s="44"/>
      <c r="K305" s="61"/>
      <c r="L305" s="61"/>
      <c r="M305" s="61"/>
      <c r="N305" s="61"/>
    </row>
    <row r="306" spans="1:14" ht="30" customHeight="1" x14ac:dyDescent="0.15">
      <c r="A306" s="83"/>
      <c r="B306" s="65"/>
      <c r="C306" s="96"/>
      <c r="D306" s="69"/>
      <c r="E306" s="18" t="s">
        <v>592</v>
      </c>
      <c r="F306" s="87"/>
      <c r="G306" s="89"/>
      <c r="H306" s="91"/>
      <c r="I306" s="62"/>
      <c r="J306" s="44"/>
      <c r="K306" s="62"/>
      <c r="L306" s="62"/>
      <c r="M306" s="62"/>
      <c r="N306" s="62"/>
    </row>
    <row r="307" spans="1:14" ht="30" customHeight="1" x14ac:dyDescent="0.15">
      <c r="A307" s="82">
        <v>223</v>
      </c>
      <c r="B307" s="84" t="s">
        <v>594</v>
      </c>
      <c r="C307" s="95" t="s">
        <v>347</v>
      </c>
      <c r="D307" s="85">
        <v>45876</v>
      </c>
      <c r="E307" s="22" t="s">
        <v>595</v>
      </c>
      <c r="F307" s="86" t="s">
        <v>388</v>
      </c>
      <c r="G307" s="88" t="s">
        <v>596</v>
      </c>
      <c r="H307" s="90">
        <v>11589600</v>
      </c>
      <c r="I307" s="61"/>
      <c r="J307" s="44"/>
      <c r="K307" s="61"/>
      <c r="L307" s="61"/>
      <c r="M307" s="61"/>
      <c r="N307" s="61"/>
    </row>
    <row r="308" spans="1:14" ht="30" customHeight="1" x14ac:dyDescent="0.15">
      <c r="A308" s="83"/>
      <c r="B308" s="65"/>
      <c r="C308" s="96"/>
      <c r="D308" s="69"/>
      <c r="E308" s="18" t="s">
        <v>597</v>
      </c>
      <c r="F308" s="87"/>
      <c r="G308" s="89"/>
      <c r="H308" s="91"/>
      <c r="I308" s="62"/>
      <c r="J308" s="44"/>
      <c r="K308" s="62"/>
      <c r="L308" s="62"/>
      <c r="M308" s="62"/>
      <c r="N308" s="62"/>
    </row>
    <row r="309" spans="1:14" ht="30" customHeight="1" x14ac:dyDescent="0.15">
      <c r="A309" s="82">
        <v>224</v>
      </c>
      <c r="B309" s="84" t="s">
        <v>616</v>
      </c>
      <c r="C309" s="95" t="s">
        <v>347</v>
      </c>
      <c r="D309" s="85">
        <v>45904</v>
      </c>
      <c r="E309" s="22" t="s">
        <v>546</v>
      </c>
      <c r="F309" s="86" t="s">
        <v>380</v>
      </c>
      <c r="G309" s="88" t="s">
        <v>615</v>
      </c>
      <c r="H309" s="90">
        <v>13189000</v>
      </c>
      <c r="I309" s="61"/>
      <c r="J309" s="44"/>
      <c r="K309" s="61"/>
      <c r="L309" s="61"/>
      <c r="M309" s="61"/>
      <c r="N309" s="61"/>
    </row>
    <row r="310" spans="1:14" ht="30" customHeight="1" x14ac:dyDescent="0.15">
      <c r="A310" s="83"/>
      <c r="B310" s="65"/>
      <c r="C310" s="96"/>
      <c r="D310" s="69"/>
      <c r="E310" s="18" t="s">
        <v>274</v>
      </c>
      <c r="F310" s="87"/>
      <c r="G310" s="89"/>
      <c r="H310" s="91"/>
      <c r="I310" s="62"/>
      <c r="J310" s="44"/>
      <c r="K310" s="62"/>
      <c r="L310" s="62"/>
      <c r="M310" s="62"/>
      <c r="N310" s="62"/>
    </row>
    <row r="311" spans="1:14" ht="30" customHeight="1" x14ac:dyDescent="0.15">
      <c r="A311" s="82">
        <v>225</v>
      </c>
      <c r="B311" s="84" t="s">
        <v>600</v>
      </c>
      <c r="C311" s="95" t="s">
        <v>347</v>
      </c>
      <c r="D311" s="85">
        <v>45922</v>
      </c>
      <c r="E311" s="22" t="s">
        <v>546</v>
      </c>
      <c r="F311" s="86" t="s">
        <v>380</v>
      </c>
      <c r="G311" s="88" t="s">
        <v>64</v>
      </c>
      <c r="H311" s="90">
        <v>76890000</v>
      </c>
      <c r="I311" s="61"/>
      <c r="J311" s="44"/>
      <c r="K311" s="61"/>
      <c r="L311" s="61"/>
      <c r="M311" s="61"/>
      <c r="N311" s="61"/>
    </row>
    <row r="312" spans="1:14" ht="30" customHeight="1" x14ac:dyDescent="0.15">
      <c r="A312" s="83"/>
      <c r="B312" s="65"/>
      <c r="C312" s="96"/>
      <c r="D312" s="69"/>
      <c r="E312" s="18" t="s">
        <v>274</v>
      </c>
      <c r="F312" s="87"/>
      <c r="G312" s="89"/>
      <c r="H312" s="91"/>
      <c r="I312" s="62"/>
      <c r="J312" s="44"/>
      <c r="K312" s="62"/>
      <c r="L312" s="62"/>
      <c r="M312" s="62"/>
      <c r="N312" s="62"/>
    </row>
    <row r="313" spans="1:14" ht="30" customHeight="1" x14ac:dyDescent="0.15">
      <c r="A313" s="82">
        <v>226</v>
      </c>
      <c r="B313" s="84" t="s">
        <v>601</v>
      </c>
      <c r="C313" s="95" t="s">
        <v>347</v>
      </c>
      <c r="D313" s="85">
        <v>45912</v>
      </c>
      <c r="E313" s="22" t="s">
        <v>546</v>
      </c>
      <c r="F313" s="86" t="s">
        <v>380</v>
      </c>
      <c r="G313" s="88" t="s">
        <v>64</v>
      </c>
      <c r="H313" s="90">
        <v>4070000</v>
      </c>
      <c r="I313" s="61"/>
      <c r="J313" s="44"/>
      <c r="K313" s="61"/>
      <c r="L313" s="61"/>
      <c r="M313" s="61"/>
      <c r="N313" s="61"/>
    </row>
    <row r="314" spans="1:14" ht="30" customHeight="1" x14ac:dyDescent="0.15">
      <c r="A314" s="83"/>
      <c r="B314" s="65"/>
      <c r="C314" s="96"/>
      <c r="D314" s="69"/>
      <c r="E314" s="18" t="s">
        <v>274</v>
      </c>
      <c r="F314" s="87"/>
      <c r="G314" s="89"/>
      <c r="H314" s="91"/>
      <c r="I314" s="62"/>
      <c r="J314" s="44"/>
      <c r="K314" s="62"/>
      <c r="L314" s="62"/>
      <c r="M314" s="62"/>
      <c r="N314" s="62"/>
    </row>
    <row r="315" spans="1:14" ht="30" customHeight="1" x14ac:dyDescent="0.15">
      <c r="A315" s="82">
        <v>227</v>
      </c>
      <c r="B315" s="84" t="s">
        <v>602</v>
      </c>
      <c r="C315" s="95" t="s">
        <v>347</v>
      </c>
      <c r="D315" s="85">
        <v>45930</v>
      </c>
      <c r="E315" s="22" t="s">
        <v>603</v>
      </c>
      <c r="F315" s="86" t="s">
        <v>390</v>
      </c>
      <c r="G315" s="88" t="s">
        <v>64</v>
      </c>
      <c r="H315" s="106">
        <v>11620713.5</v>
      </c>
      <c r="I315" s="61"/>
      <c r="J315" s="44"/>
      <c r="K315" s="61"/>
      <c r="L315" s="61"/>
      <c r="M315" s="61"/>
      <c r="N315" s="61"/>
    </row>
    <row r="316" spans="1:14" ht="30" customHeight="1" x14ac:dyDescent="0.15">
      <c r="A316" s="83"/>
      <c r="B316" s="65"/>
      <c r="C316" s="96"/>
      <c r="D316" s="69"/>
      <c r="E316" s="18" t="s">
        <v>606</v>
      </c>
      <c r="F316" s="87"/>
      <c r="G316" s="89"/>
      <c r="H316" s="75"/>
      <c r="I316" s="62"/>
      <c r="J316" s="44"/>
      <c r="K316" s="62"/>
      <c r="L316" s="62"/>
      <c r="M316" s="62"/>
      <c r="N316" s="62"/>
    </row>
    <row r="317" spans="1:14" ht="30" customHeight="1" x14ac:dyDescent="0.15">
      <c r="A317" s="82">
        <v>228</v>
      </c>
      <c r="B317" s="84" t="s">
        <v>602</v>
      </c>
      <c r="C317" s="95" t="s">
        <v>347</v>
      </c>
      <c r="D317" s="85">
        <v>45930</v>
      </c>
      <c r="E317" s="22" t="s">
        <v>605</v>
      </c>
      <c r="F317" s="86" t="s">
        <v>390</v>
      </c>
      <c r="G317" s="88" t="s">
        <v>64</v>
      </c>
      <c r="H317" s="110">
        <v>300632544.30000007</v>
      </c>
      <c r="I317" s="61"/>
      <c r="J317" s="44"/>
      <c r="K317" s="61"/>
      <c r="L317" s="61"/>
      <c r="M317" s="61"/>
      <c r="N317" s="61"/>
    </row>
    <row r="318" spans="1:14" ht="30" customHeight="1" x14ac:dyDescent="0.15">
      <c r="A318" s="83"/>
      <c r="B318" s="65"/>
      <c r="C318" s="96"/>
      <c r="D318" s="69"/>
      <c r="E318" s="18" t="s">
        <v>604</v>
      </c>
      <c r="F318" s="87"/>
      <c r="G318" s="89"/>
      <c r="H318" s="111"/>
      <c r="I318" s="62"/>
      <c r="J318" s="44"/>
      <c r="K318" s="62"/>
      <c r="L318" s="62"/>
      <c r="M318" s="62"/>
      <c r="N318" s="62"/>
    </row>
    <row r="319" spans="1:14" ht="30" customHeight="1" x14ac:dyDescent="0.15">
      <c r="A319" s="82">
        <v>229</v>
      </c>
      <c r="B319" s="84" t="s">
        <v>602</v>
      </c>
      <c r="C319" s="95" t="s">
        <v>347</v>
      </c>
      <c r="D319" s="85">
        <v>45930</v>
      </c>
      <c r="E319" s="22" t="s">
        <v>607</v>
      </c>
      <c r="F319" s="86" t="s">
        <v>390</v>
      </c>
      <c r="G319" s="88" t="s">
        <v>64</v>
      </c>
      <c r="H319" s="110">
        <v>128122974.10000007</v>
      </c>
      <c r="I319" s="61"/>
      <c r="J319" s="44"/>
      <c r="K319" s="61"/>
      <c r="L319" s="61"/>
      <c r="M319" s="61"/>
      <c r="N319" s="61"/>
    </row>
    <row r="320" spans="1:14" ht="30" customHeight="1" x14ac:dyDescent="0.15">
      <c r="A320" s="83"/>
      <c r="B320" s="65"/>
      <c r="C320" s="96"/>
      <c r="D320" s="69"/>
      <c r="E320" s="18" t="s">
        <v>608</v>
      </c>
      <c r="F320" s="87"/>
      <c r="G320" s="89"/>
      <c r="H320" s="111"/>
      <c r="I320" s="62"/>
      <c r="J320" s="44"/>
      <c r="K320" s="62"/>
      <c r="L320" s="62"/>
      <c r="M320" s="62"/>
      <c r="N320" s="62"/>
    </row>
    <row r="321" spans="1:14" ht="30" customHeight="1" x14ac:dyDescent="0.15">
      <c r="A321" s="82">
        <v>230</v>
      </c>
      <c r="B321" s="84" t="s">
        <v>602</v>
      </c>
      <c r="C321" s="95" t="s">
        <v>347</v>
      </c>
      <c r="D321" s="85">
        <v>45930</v>
      </c>
      <c r="E321" s="22" t="s">
        <v>610</v>
      </c>
      <c r="F321" s="86" t="s">
        <v>390</v>
      </c>
      <c r="G321" s="88" t="s">
        <v>64</v>
      </c>
      <c r="H321" s="110">
        <v>26453777.900000006</v>
      </c>
      <c r="I321" s="61"/>
      <c r="J321" s="44"/>
      <c r="K321" s="61"/>
      <c r="L321" s="61"/>
      <c r="M321" s="61"/>
      <c r="N321" s="61"/>
    </row>
    <row r="322" spans="1:14" ht="30" customHeight="1" x14ac:dyDescent="0.15">
      <c r="A322" s="83"/>
      <c r="B322" s="65"/>
      <c r="C322" s="96"/>
      <c r="D322" s="69"/>
      <c r="E322" s="18" t="s">
        <v>609</v>
      </c>
      <c r="F322" s="87"/>
      <c r="G322" s="89"/>
      <c r="H322" s="111"/>
      <c r="I322" s="62"/>
      <c r="J322" s="44"/>
      <c r="K322" s="62"/>
      <c r="L322" s="62"/>
      <c r="M322" s="62"/>
      <c r="N322" s="62"/>
    </row>
    <row r="323" spans="1:14" ht="30" customHeight="1" x14ac:dyDescent="0.15">
      <c r="A323" s="82">
        <v>231</v>
      </c>
      <c r="B323" s="84" t="s">
        <v>602</v>
      </c>
      <c r="C323" s="95" t="s">
        <v>347</v>
      </c>
      <c r="D323" s="85">
        <v>45930</v>
      </c>
      <c r="E323" s="22" t="s">
        <v>129</v>
      </c>
      <c r="F323" s="86" t="s">
        <v>390</v>
      </c>
      <c r="G323" s="88" t="s">
        <v>64</v>
      </c>
      <c r="H323" s="110">
        <v>4015319</v>
      </c>
      <c r="I323" s="61"/>
      <c r="J323" s="44"/>
      <c r="K323" s="61"/>
      <c r="L323" s="61"/>
      <c r="M323" s="61"/>
      <c r="N323" s="61"/>
    </row>
    <row r="324" spans="1:14" ht="30" customHeight="1" x14ac:dyDescent="0.15">
      <c r="A324" s="83"/>
      <c r="B324" s="65"/>
      <c r="C324" s="96"/>
      <c r="D324" s="69"/>
      <c r="E324" s="18" t="s">
        <v>493</v>
      </c>
      <c r="F324" s="87"/>
      <c r="G324" s="89"/>
      <c r="H324" s="111"/>
      <c r="I324" s="62"/>
      <c r="J324" s="44"/>
      <c r="K324" s="62"/>
      <c r="L324" s="62"/>
      <c r="M324" s="62"/>
      <c r="N324" s="62"/>
    </row>
    <row r="325" spans="1:14" s="56" customFormat="1" ht="30" customHeight="1" x14ac:dyDescent="0.15">
      <c r="A325" s="148">
        <v>232</v>
      </c>
      <c r="B325" s="150" t="s">
        <v>620</v>
      </c>
      <c r="C325" s="152" t="s">
        <v>347</v>
      </c>
      <c r="D325" s="154">
        <v>45946</v>
      </c>
      <c r="E325" s="59" t="s">
        <v>621</v>
      </c>
      <c r="F325" s="156" t="s">
        <v>622</v>
      </c>
      <c r="G325" s="158" t="s">
        <v>623</v>
      </c>
      <c r="H325" s="160">
        <v>240000000</v>
      </c>
      <c r="I325" s="162"/>
      <c r="J325" s="58"/>
      <c r="K325" s="162"/>
      <c r="L325" s="162"/>
      <c r="M325" s="162"/>
      <c r="N325" s="162"/>
    </row>
    <row r="326" spans="1:14" s="56" customFormat="1" ht="30" customHeight="1" x14ac:dyDescent="0.15">
      <c r="A326" s="149"/>
      <c r="B326" s="151"/>
      <c r="C326" s="153"/>
      <c r="D326" s="155"/>
      <c r="E326" s="60" t="s">
        <v>624</v>
      </c>
      <c r="F326" s="157"/>
      <c r="G326" s="159"/>
      <c r="H326" s="161"/>
      <c r="I326" s="163"/>
      <c r="J326" s="58"/>
      <c r="K326" s="163"/>
      <c r="L326" s="163"/>
      <c r="M326" s="163"/>
      <c r="N326" s="163"/>
    </row>
    <row r="327" spans="1:14" s="56" customFormat="1" ht="30" customHeight="1" x14ac:dyDescent="0.15">
      <c r="A327" s="148">
        <v>233</v>
      </c>
      <c r="B327" s="150" t="s">
        <v>625</v>
      </c>
      <c r="C327" s="152" t="s">
        <v>347</v>
      </c>
      <c r="D327" s="154">
        <v>45938</v>
      </c>
      <c r="E327" s="59" t="s">
        <v>129</v>
      </c>
      <c r="F327" s="156" t="s">
        <v>390</v>
      </c>
      <c r="G327" s="158" t="s">
        <v>64</v>
      </c>
      <c r="H327" s="160">
        <v>27500000</v>
      </c>
      <c r="I327" s="162"/>
      <c r="J327" s="58"/>
      <c r="K327" s="162"/>
      <c r="L327" s="162"/>
      <c r="M327" s="162"/>
      <c r="N327" s="162"/>
    </row>
    <row r="328" spans="1:14" s="56" customFormat="1" ht="30" customHeight="1" x14ac:dyDescent="0.15">
      <c r="A328" s="149"/>
      <c r="B328" s="151"/>
      <c r="C328" s="153"/>
      <c r="D328" s="155"/>
      <c r="E328" s="60" t="s">
        <v>493</v>
      </c>
      <c r="F328" s="157"/>
      <c r="G328" s="159"/>
      <c r="H328" s="161"/>
      <c r="I328" s="163"/>
      <c r="J328" s="58"/>
      <c r="K328" s="163"/>
      <c r="L328" s="163"/>
      <c r="M328" s="163"/>
      <c r="N328" s="163"/>
    </row>
    <row r="329" spans="1:14" s="56" customFormat="1" ht="30" customHeight="1" x14ac:dyDescent="0.15">
      <c r="A329" s="148">
        <v>234</v>
      </c>
      <c r="B329" s="150" t="s">
        <v>627</v>
      </c>
      <c r="C329" s="152" t="s">
        <v>347</v>
      </c>
      <c r="D329" s="154">
        <v>45954</v>
      </c>
      <c r="E329" s="59" t="s">
        <v>129</v>
      </c>
      <c r="F329" s="156" t="s">
        <v>626</v>
      </c>
      <c r="G329" s="158" t="s">
        <v>64</v>
      </c>
      <c r="H329" s="160">
        <v>25465000</v>
      </c>
      <c r="I329" s="162"/>
      <c r="J329" s="58"/>
      <c r="K329" s="162"/>
      <c r="L329" s="162"/>
      <c r="M329" s="162"/>
      <c r="N329" s="162"/>
    </row>
    <row r="330" spans="1:14" s="56" customFormat="1" ht="30" customHeight="1" x14ac:dyDescent="0.15">
      <c r="A330" s="149"/>
      <c r="B330" s="151"/>
      <c r="C330" s="153"/>
      <c r="D330" s="155"/>
      <c r="E330" s="60" t="s">
        <v>493</v>
      </c>
      <c r="F330" s="157"/>
      <c r="G330" s="159"/>
      <c r="H330" s="161"/>
      <c r="I330" s="163"/>
      <c r="J330" s="58"/>
      <c r="K330" s="163"/>
      <c r="L330" s="163"/>
      <c r="M330" s="163"/>
      <c r="N330" s="163"/>
    </row>
    <row r="331" spans="1:14" s="56" customFormat="1" ht="30" customHeight="1" x14ac:dyDescent="0.15">
      <c r="A331" s="148">
        <v>235</v>
      </c>
      <c r="B331" s="150" t="s">
        <v>627</v>
      </c>
      <c r="C331" s="152" t="s">
        <v>347</v>
      </c>
      <c r="D331" s="154">
        <v>45954</v>
      </c>
      <c r="E331" s="59" t="s">
        <v>546</v>
      </c>
      <c r="F331" s="156" t="s">
        <v>626</v>
      </c>
      <c r="G331" s="158" t="s">
        <v>64</v>
      </c>
      <c r="H331" s="160">
        <v>17380000</v>
      </c>
      <c r="I331" s="162"/>
      <c r="J331" s="58"/>
      <c r="K331" s="162"/>
      <c r="L331" s="162"/>
      <c r="M331" s="162"/>
      <c r="N331" s="162"/>
    </row>
    <row r="332" spans="1:14" s="56" customFormat="1" ht="30" customHeight="1" x14ac:dyDescent="0.15">
      <c r="A332" s="149"/>
      <c r="B332" s="151"/>
      <c r="C332" s="153"/>
      <c r="D332" s="155"/>
      <c r="E332" s="60" t="s">
        <v>274</v>
      </c>
      <c r="F332" s="157"/>
      <c r="G332" s="159"/>
      <c r="H332" s="161"/>
      <c r="I332" s="163"/>
      <c r="J332" s="58"/>
      <c r="K332" s="163"/>
      <c r="L332" s="163"/>
      <c r="M332" s="163"/>
      <c r="N332" s="163"/>
    </row>
    <row r="333" spans="1:14" ht="30" customHeight="1" x14ac:dyDescent="0.15">
      <c r="A333" s="82">
        <v>236</v>
      </c>
      <c r="B333" s="84"/>
      <c r="C333" s="84"/>
      <c r="D333" s="85"/>
      <c r="E333" s="22"/>
      <c r="F333" s="86"/>
      <c r="G333" s="88"/>
      <c r="H333" s="90"/>
      <c r="I333" s="61"/>
      <c r="J333" s="44"/>
      <c r="K333" s="61"/>
      <c r="L333" s="61"/>
      <c r="M333" s="61"/>
      <c r="N333" s="61"/>
    </row>
    <row r="334" spans="1:14" ht="30" customHeight="1" x14ac:dyDescent="0.15">
      <c r="A334" s="83"/>
      <c r="B334" s="65"/>
      <c r="C334" s="65"/>
      <c r="D334" s="69"/>
      <c r="E334" s="18"/>
      <c r="F334" s="87"/>
      <c r="G334" s="89"/>
      <c r="H334" s="91"/>
      <c r="I334" s="62"/>
      <c r="J334" s="44"/>
      <c r="K334" s="62"/>
      <c r="L334" s="62"/>
      <c r="M334" s="62"/>
      <c r="N334" s="62"/>
    </row>
    <row r="335" spans="1:14" ht="30" customHeight="1" x14ac:dyDescent="0.15">
      <c r="A335" s="82">
        <v>237</v>
      </c>
      <c r="B335" s="84"/>
      <c r="C335" s="84"/>
      <c r="D335" s="85"/>
      <c r="E335" s="22"/>
      <c r="F335" s="86"/>
      <c r="G335" s="88"/>
      <c r="H335" s="90"/>
      <c r="I335" s="61"/>
      <c r="J335" s="44"/>
      <c r="K335" s="61"/>
      <c r="L335" s="61"/>
      <c r="M335" s="61"/>
      <c r="N335" s="61"/>
    </row>
    <row r="336" spans="1:14" ht="30" customHeight="1" x14ac:dyDescent="0.15">
      <c r="A336" s="83"/>
      <c r="B336" s="65"/>
      <c r="C336" s="65"/>
      <c r="D336" s="69"/>
      <c r="E336" s="18"/>
      <c r="F336" s="87"/>
      <c r="G336" s="89"/>
      <c r="H336" s="91"/>
      <c r="I336" s="62"/>
      <c r="J336" s="44"/>
      <c r="K336" s="62"/>
      <c r="L336" s="62"/>
      <c r="M336" s="62"/>
      <c r="N336" s="62"/>
    </row>
    <row r="337" spans="1:14" ht="30" customHeight="1" x14ac:dyDescent="0.15">
      <c r="A337" s="82">
        <v>238</v>
      </c>
      <c r="B337" s="84"/>
      <c r="C337" s="84"/>
      <c r="D337" s="85"/>
      <c r="E337" s="22"/>
      <c r="F337" s="86"/>
      <c r="G337" s="88"/>
      <c r="H337" s="90"/>
      <c r="I337" s="61"/>
      <c r="J337" s="44"/>
      <c r="K337" s="61"/>
      <c r="L337" s="61"/>
      <c r="M337" s="61"/>
      <c r="N337" s="61"/>
    </row>
    <row r="338" spans="1:14" ht="30" customHeight="1" x14ac:dyDescent="0.15">
      <c r="A338" s="83"/>
      <c r="B338" s="65"/>
      <c r="C338" s="65"/>
      <c r="D338" s="69"/>
      <c r="E338" s="18"/>
      <c r="F338" s="87"/>
      <c r="G338" s="89"/>
      <c r="H338" s="91"/>
      <c r="I338" s="62"/>
      <c r="J338" s="44"/>
      <c r="K338" s="62"/>
      <c r="L338" s="62"/>
      <c r="M338" s="62"/>
      <c r="N338" s="62"/>
    </row>
    <row r="339" spans="1:14" ht="30" customHeight="1" x14ac:dyDescent="0.15">
      <c r="A339" s="82">
        <v>239</v>
      </c>
      <c r="B339" s="84"/>
      <c r="C339" s="84"/>
      <c r="D339" s="85"/>
      <c r="E339" s="22"/>
      <c r="F339" s="86"/>
      <c r="G339" s="88"/>
      <c r="H339" s="90"/>
      <c r="I339" s="61"/>
      <c r="J339" s="44"/>
      <c r="K339" s="61"/>
      <c r="L339" s="61"/>
      <c r="M339" s="61"/>
      <c r="N339" s="61"/>
    </row>
    <row r="340" spans="1:14" ht="30" customHeight="1" x14ac:dyDescent="0.15">
      <c r="A340" s="83"/>
      <c r="B340" s="65"/>
      <c r="C340" s="65"/>
      <c r="D340" s="69"/>
      <c r="E340" s="18"/>
      <c r="F340" s="87"/>
      <c r="G340" s="89"/>
      <c r="H340" s="91"/>
      <c r="I340" s="62"/>
      <c r="J340" s="44"/>
      <c r="K340" s="62"/>
      <c r="L340" s="62"/>
      <c r="M340" s="62"/>
      <c r="N340" s="62"/>
    </row>
    <row r="341" spans="1:14" ht="30" customHeight="1" x14ac:dyDescent="0.15">
      <c r="A341" s="82">
        <v>240</v>
      </c>
      <c r="B341" s="84"/>
      <c r="C341" s="84"/>
      <c r="D341" s="85"/>
      <c r="E341" s="22"/>
      <c r="F341" s="86"/>
      <c r="G341" s="88"/>
      <c r="H341" s="90"/>
      <c r="I341" s="61"/>
      <c r="J341" s="44"/>
      <c r="K341" s="61"/>
      <c r="L341" s="61"/>
      <c r="M341" s="61"/>
      <c r="N341" s="61"/>
    </row>
    <row r="342" spans="1:14" ht="30" customHeight="1" x14ac:dyDescent="0.15">
      <c r="A342" s="83"/>
      <c r="B342" s="65"/>
      <c r="C342" s="65"/>
      <c r="D342" s="69"/>
      <c r="E342" s="18"/>
      <c r="F342" s="87"/>
      <c r="G342" s="89"/>
      <c r="H342" s="91"/>
      <c r="I342" s="62"/>
      <c r="J342" s="44"/>
      <c r="K342" s="62"/>
      <c r="L342" s="62"/>
      <c r="M342" s="62"/>
      <c r="N342" s="62"/>
    </row>
    <row r="343" spans="1:14" ht="30" customHeight="1" x14ac:dyDescent="0.15">
      <c r="A343" s="82">
        <v>241</v>
      </c>
      <c r="B343" s="84"/>
      <c r="C343" s="84"/>
      <c r="D343" s="85"/>
      <c r="E343" s="22"/>
      <c r="F343" s="86"/>
      <c r="G343" s="88"/>
      <c r="H343" s="90"/>
      <c r="I343" s="61"/>
      <c r="J343" s="44"/>
      <c r="K343" s="61"/>
      <c r="L343" s="61"/>
      <c r="M343" s="61"/>
      <c r="N343" s="61"/>
    </row>
    <row r="344" spans="1:14" ht="30" customHeight="1" x14ac:dyDescent="0.15">
      <c r="A344" s="83"/>
      <c r="B344" s="65"/>
      <c r="C344" s="65"/>
      <c r="D344" s="69"/>
      <c r="E344" s="18"/>
      <c r="F344" s="87"/>
      <c r="G344" s="89"/>
      <c r="H344" s="91"/>
      <c r="I344" s="62"/>
      <c r="J344" s="44"/>
      <c r="K344" s="62"/>
      <c r="L344" s="62"/>
      <c r="M344" s="62"/>
      <c r="N344" s="62"/>
    </row>
    <row r="345" spans="1:14" ht="30" customHeight="1" x14ac:dyDescent="0.15">
      <c r="A345" s="82">
        <v>242</v>
      </c>
      <c r="B345" s="84"/>
      <c r="C345" s="84"/>
      <c r="D345" s="85"/>
      <c r="E345" s="22"/>
      <c r="F345" s="86"/>
      <c r="G345" s="88"/>
      <c r="H345" s="90"/>
      <c r="I345" s="61"/>
      <c r="J345" s="44"/>
      <c r="K345" s="61"/>
      <c r="L345" s="61"/>
      <c r="M345" s="61"/>
      <c r="N345" s="61"/>
    </row>
    <row r="346" spans="1:14" ht="30" customHeight="1" x14ac:dyDescent="0.15">
      <c r="A346" s="83"/>
      <c r="B346" s="65"/>
      <c r="C346" s="65"/>
      <c r="D346" s="69"/>
      <c r="E346" s="18"/>
      <c r="F346" s="87"/>
      <c r="G346" s="89"/>
      <c r="H346" s="91"/>
      <c r="I346" s="62"/>
      <c r="J346" s="44"/>
      <c r="K346" s="62"/>
      <c r="L346" s="62"/>
      <c r="M346" s="62"/>
      <c r="N346" s="62"/>
    </row>
    <row r="347" spans="1:14" ht="30" customHeight="1" x14ac:dyDescent="0.15">
      <c r="A347" s="82">
        <v>243</v>
      </c>
      <c r="B347" s="84"/>
      <c r="C347" s="84"/>
      <c r="D347" s="85"/>
      <c r="E347" s="22"/>
      <c r="F347" s="86"/>
      <c r="G347" s="88"/>
      <c r="H347" s="90"/>
      <c r="I347" s="61"/>
      <c r="J347" s="44"/>
      <c r="K347" s="61"/>
      <c r="L347" s="61"/>
      <c r="M347" s="61"/>
      <c r="N347" s="61"/>
    </row>
    <row r="348" spans="1:14" ht="30" customHeight="1" x14ac:dyDescent="0.15">
      <c r="A348" s="83"/>
      <c r="B348" s="65"/>
      <c r="C348" s="65"/>
      <c r="D348" s="69"/>
      <c r="E348" s="18"/>
      <c r="F348" s="87"/>
      <c r="G348" s="89"/>
      <c r="H348" s="91"/>
      <c r="I348" s="62"/>
      <c r="J348" s="44"/>
      <c r="K348" s="62"/>
      <c r="L348" s="62"/>
      <c r="M348" s="62"/>
      <c r="N348" s="62"/>
    </row>
    <row r="349" spans="1:14" ht="30" customHeight="1" x14ac:dyDescent="0.15">
      <c r="A349" s="82">
        <v>244</v>
      </c>
      <c r="B349" s="84"/>
      <c r="C349" s="84"/>
      <c r="D349" s="85"/>
      <c r="E349" s="22"/>
      <c r="F349" s="86"/>
      <c r="G349" s="88"/>
      <c r="H349" s="90"/>
      <c r="I349" s="61"/>
      <c r="J349" s="44"/>
      <c r="K349" s="61"/>
      <c r="L349" s="61"/>
      <c r="M349" s="61"/>
      <c r="N349" s="61"/>
    </row>
    <row r="350" spans="1:14" ht="30" customHeight="1" x14ac:dyDescent="0.15">
      <c r="A350" s="83"/>
      <c r="B350" s="65"/>
      <c r="C350" s="65"/>
      <c r="D350" s="69"/>
      <c r="E350" s="18"/>
      <c r="F350" s="87"/>
      <c r="G350" s="89"/>
      <c r="H350" s="91"/>
      <c r="I350" s="62"/>
      <c r="J350" s="44"/>
      <c r="K350" s="62"/>
      <c r="L350" s="62"/>
      <c r="M350" s="62"/>
      <c r="N350" s="62"/>
    </row>
    <row r="351" spans="1:14" ht="30" customHeight="1" x14ac:dyDescent="0.15">
      <c r="A351" s="82">
        <v>245</v>
      </c>
      <c r="B351" s="84"/>
      <c r="C351" s="84"/>
      <c r="D351" s="85"/>
      <c r="E351" s="22"/>
      <c r="F351" s="86"/>
      <c r="G351" s="88"/>
      <c r="H351" s="90"/>
      <c r="I351" s="61"/>
      <c r="J351" s="44"/>
      <c r="K351" s="61"/>
      <c r="L351" s="61"/>
      <c r="M351" s="61"/>
      <c r="N351" s="61"/>
    </row>
    <row r="352" spans="1:14" ht="30" customHeight="1" x14ac:dyDescent="0.15">
      <c r="A352" s="83"/>
      <c r="B352" s="65"/>
      <c r="C352" s="65"/>
      <c r="D352" s="69"/>
      <c r="E352" s="18"/>
      <c r="F352" s="87"/>
      <c r="G352" s="89"/>
      <c r="H352" s="91"/>
      <c r="I352" s="62"/>
      <c r="J352" s="44"/>
      <c r="K352" s="62"/>
      <c r="L352" s="62"/>
      <c r="M352" s="62"/>
      <c r="N352" s="62"/>
    </row>
    <row r="353" spans="1:14" ht="30" customHeight="1" x14ac:dyDescent="0.15">
      <c r="A353" s="82">
        <v>246</v>
      </c>
      <c r="B353" s="84"/>
      <c r="C353" s="84"/>
      <c r="D353" s="85"/>
      <c r="E353" s="22"/>
      <c r="F353" s="86"/>
      <c r="G353" s="88"/>
      <c r="H353" s="90"/>
      <c r="I353" s="61"/>
      <c r="J353" s="44"/>
      <c r="K353" s="61"/>
      <c r="L353" s="61"/>
      <c r="M353" s="61"/>
      <c r="N353" s="61"/>
    </row>
    <row r="354" spans="1:14" ht="30" customHeight="1" x14ac:dyDescent="0.15">
      <c r="A354" s="83"/>
      <c r="B354" s="65"/>
      <c r="C354" s="65"/>
      <c r="D354" s="69"/>
      <c r="E354" s="18"/>
      <c r="F354" s="87"/>
      <c r="G354" s="89"/>
      <c r="H354" s="91"/>
      <c r="I354" s="62"/>
      <c r="J354" s="44"/>
      <c r="K354" s="62"/>
      <c r="L354" s="62"/>
      <c r="M354" s="62"/>
      <c r="N354" s="62"/>
    </row>
    <row r="355" spans="1:14" ht="30" customHeight="1" x14ac:dyDescent="0.15">
      <c r="A355" s="82">
        <v>247</v>
      </c>
      <c r="B355" s="84"/>
      <c r="C355" s="84"/>
      <c r="D355" s="85"/>
      <c r="E355" s="22"/>
      <c r="F355" s="86"/>
      <c r="G355" s="88"/>
      <c r="H355" s="90"/>
      <c r="I355" s="61"/>
      <c r="J355" s="44"/>
      <c r="K355" s="61"/>
      <c r="L355" s="61"/>
      <c r="M355" s="61"/>
      <c r="N355" s="61"/>
    </row>
    <row r="356" spans="1:14" ht="30" customHeight="1" x14ac:dyDescent="0.15">
      <c r="A356" s="83"/>
      <c r="B356" s="65"/>
      <c r="C356" s="65"/>
      <c r="D356" s="69"/>
      <c r="E356" s="18"/>
      <c r="F356" s="87"/>
      <c r="G356" s="89"/>
      <c r="H356" s="91"/>
      <c r="I356" s="62"/>
      <c r="J356" s="44"/>
      <c r="K356" s="62"/>
      <c r="L356" s="62"/>
      <c r="M356" s="62"/>
      <c r="N356" s="62"/>
    </row>
    <row r="357" spans="1:14" ht="30" customHeight="1" x14ac:dyDescent="0.15">
      <c r="A357" s="82">
        <v>248</v>
      </c>
      <c r="B357" s="84"/>
      <c r="C357" s="84"/>
      <c r="D357" s="85"/>
      <c r="E357" s="22"/>
      <c r="F357" s="86"/>
      <c r="G357" s="88"/>
      <c r="H357" s="90"/>
      <c r="I357" s="61"/>
      <c r="J357" s="44"/>
      <c r="K357" s="61"/>
      <c r="L357" s="61"/>
      <c r="M357" s="61"/>
      <c r="N357" s="61"/>
    </row>
    <row r="358" spans="1:14" ht="30" customHeight="1" x14ac:dyDescent="0.15">
      <c r="A358" s="83"/>
      <c r="B358" s="65"/>
      <c r="C358" s="65"/>
      <c r="D358" s="69"/>
      <c r="E358" s="18"/>
      <c r="F358" s="87"/>
      <c r="G358" s="89"/>
      <c r="H358" s="91"/>
      <c r="I358" s="62"/>
      <c r="J358" s="44"/>
      <c r="K358" s="62"/>
      <c r="L358" s="62"/>
      <c r="M358" s="62"/>
      <c r="N358" s="62"/>
    </row>
    <row r="359" spans="1:14" ht="30" customHeight="1" x14ac:dyDescent="0.15">
      <c r="A359" s="82">
        <v>249</v>
      </c>
      <c r="B359" s="84"/>
      <c r="C359" s="84"/>
      <c r="D359" s="85"/>
      <c r="E359" s="22"/>
      <c r="F359" s="86"/>
      <c r="G359" s="88"/>
      <c r="H359" s="90"/>
      <c r="I359" s="61"/>
      <c r="J359" s="44"/>
      <c r="K359" s="61"/>
      <c r="L359" s="61"/>
      <c r="M359" s="61"/>
      <c r="N359" s="61"/>
    </row>
    <row r="360" spans="1:14" ht="30" customHeight="1" x14ac:dyDescent="0.15">
      <c r="A360" s="83"/>
      <c r="B360" s="65"/>
      <c r="C360" s="65"/>
      <c r="D360" s="69"/>
      <c r="E360" s="18"/>
      <c r="F360" s="87"/>
      <c r="G360" s="89"/>
      <c r="H360" s="91"/>
      <c r="I360" s="62"/>
      <c r="J360" s="44"/>
      <c r="K360" s="62"/>
      <c r="L360" s="62"/>
      <c r="M360" s="62"/>
      <c r="N360" s="62"/>
    </row>
    <row r="361" spans="1:14" ht="30" customHeight="1" x14ac:dyDescent="0.15">
      <c r="A361" s="82">
        <v>250</v>
      </c>
      <c r="B361" s="84"/>
      <c r="C361" s="84"/>
      <c r="D361" s="85"/>
      <c r="E361" s="22"/>
      <c r="F361" s="86"/>
      <c r="G361" s="88"/>
      <c r="H361" s="90"/>
      <c r="I361" s="61"/>
      <c r="J361" s="44"/>
      <c r="K361" s="61"/>
      <c r="L361" s="61"/>
      <c r="M361" s="61"/>
      <c r="N361" s="61"/>
    </row>
    <row r="362" spans="1:14" ht="30" customHeight="1" x14ac:dyDescent="0.15">
      <c r="A362" s="83"/>
      <c r="B362" s="65"/>
      <c r="C362" s="65"/>
      <c r="D362" s="69"/>
      <c r="E362" s="18"/>
      <c r="F362" s="87"/>
      <c r="G362" s="89"/>
      <c r="H362" s="91"/>
      <c r="I362" s="62"/>
      <c r="J362" s="44"/>
      <c r="K362" s="62"/>
      <c r="L362" s="62"/>
      <c r="M362" s="62"/>
      <c r="N362" s="62"/>
    </row>
    <row r="363" spans="1:14" ht="30" customHeight="1" x14ac:dyDescent="0.15">
      <c r="A363" s="82">
        <v>251</v>
      </c>
      <c r="B363" s="84"/>
      <c r="C363" s="84"/>
      <c r="D363" s="85"/>
      <c r="E363" s="22"/>
      <c r="F363" s="86"/>
      <c r="G363" s="88"/>
      <c r="H363" s="90"/>
      <c r="I363" s="61"/>
      <c r="J363" s="44"/>
      <c r="K363" s="61"/>
      <c r="L363" s="61"/>
      <c r="M363" s="61"/>
      <c r="N363" s="61"/>
    </row>
    <row r="364" spans="1:14" ht="30" customHeight="1" x14ac:dyDescent="0.15">
      <c r="A364" s="83"/>
      <c r="B364" s="65"/>
      <c r="C364" s="65"/>
      <c r="D364" s="69"/>
      <c r="E364" s="18"/>
      <c r="F364" s="87"/>
      <c r="G364" s="89"/>
      <c r="H364" s="91"/>
      <c r="I364" s="62"/>
      <c r="J364" s="44"/>
      <c r="K364" s="62"/>
      <c r="L364" s="62"/>
      <c r="M364" s="62"/>
      <c r="N364" s="62"/>
    </row>
    <row r="365" spans="1:14" ht="30" customHeight="1" x14ac:dyDescent="0.15">
      <c r="A365" s="82">
        <v>252</v>
      </c>
      <c r="B365" s="84"/>
      <c r="C365" s="84"/>
      <c r="D365" s="85"/>
      <c r="E365" s="22"/>
      <c r="F365" s="86"/>
      <c r="G365" s="88"/>
      <c r="H365" s="90"/>
      <c r="I365" s="61"/>
      <c r="J365" s="44"/>
      <c r="K365" s="61"/>
      <c r="L365" s="61"/>
      <c r="M365" s="61"/>
      <c r="N365" s="61"/>
    </row>
    <row r="366" spans="1:14" ht="30" customHeight="1" x14ac:dyDescent="0.15">
      <c r="A366" s="83"/>
      <c r="B366" s="65"/>
      <c r="C366" s="65"/>
      <c r="D366" s="69"/>
      <c r="E366" s="18"/>
      <c r="F366" s="87"/>
      <c r="G366" s="89"/>
      <c r="H366" s="91"/>
      <c r="I366" s="62"/>
      <c r="J366" s="44"/>
      <c r="K366" s="62"/>
      <c r="L366" s="62"/>
      <c r="M366" s="62"/>
      <c r="N366" s="62"/>
    </row>
    <row r="367" spans="1:14" ht="30" customHeight="1" x14ac:dyDescent="0.15">
      <c r="A367" s="82">
        <v>253</v>
      </c>
      <c r="B367" s="84"/>
      <c r="C367" s="84"/>
      <c r="D367" s="85"/>
      <c r="E367" s="22"/>
      <c r="F367" s="86"/>
      <c r="G367" s="88"/>
      <c r="H367" s="90"/>
      <c r="I367" s="61"/>
      <c r="J367" s="44"/>
      <c r="K367" s="61"/>
      <c r="L367" s="61"/>
      <c r="M367" s="61"/>
      <c r="N367" s="61"/>
    </row>
    <row r="368" spans="1:14" ht="30" customHeight="1" x14ac:dyDescent="0.15">
      <c r="A368" s="83"/>
      <c r="B368" s="65"/>
      <c r="C368" s="65"/>
      <c r="D368" s="69"/>
      <c r="E368" s="18"/>
      <c r="F368" s="87"/>
      <c r="G368" s="89"/>
      <c r="H368" s="91"/>
      <c r="I368" s="62"/>
      <c r="J368" s="44"/>
      <c r="K368" s="62"/>
      <c r="L368" s="62"/>
      <c r="M368" s="62"/>
      <c r="N368" s="62"/>
    </row>
    <row r="369" spans="1:14" ht="30" customHeight="1" x14ac:dyDescent="0.15">
      <c r="A369" s="82">
        <v>254</v>
      </c>
      <c r="B369" s="84"/>
      <c r="C369" s="84"/>
      <c r="D369" s="85"/>
      <c r="E369" s="22"/>
      <c r="F369" s="86"/>
      <c r="G369" s="88"/>
      <c r="H369" s="90"/>
      <c r="I369" s="61"/>
      <c r="J369" s="44"/>
      <c r="K369" s="61"/>
      <c r="L369" s="61"/>
      <c r="M369" s="61"/>
      <c r="N369" s="61"/>
    </row>
    <row r="370" spans="1:14" ht="30" customHeight="1" x14ac:dyDescent="0.15">
      <c r="A370" s="83"/>
      <c r="B370" s="65"/>
      <c r="C370" s="65"/>
      <c r="D370" s="69"/>
      <c r="E370" s="18"/>
      <c r="F370" s="87"/>
      <c r="G370" s="89"/>
      <c r="H370" s="91"/>
      <c r="I370" s="62"/>
      <c r="J370" s="44"/>
      <c r="K370" s="62"/>
      <c r="L370" s="62"/>
      <c r="M370" s="62"/>
      <c r="N370" s="62"/>
    </row>
    <row r="371" spans="1:14" ht="30" customHeight="1" x14ac:dyDescent="0.15">
      <c r="A371" s="82">
        <v>255</v>
      </c>
      <c r="B371" s="84"/>
      <c r="C371" s="84"/>
      <c r="D371" s="85"/>
      <c r="E371" s="22"/>
      <c r="F371" s="86"/>
      <c r="G371" s="88"/>
      <c r="H371" s="90"/>
      <c r="I371" s="61"/>
      <c r="J371" s="44"/>
      <c r="K371" s="61"/>
      <c r="L371" s="61"/>
      <c r="M371" s="61"/>
      <c r="N371" s="61"/>
    </row>
    <row r="372" spans="1:14" ht="30" customHeight="1" x14ac:dyDescent="0.15">
      <c r="A372" s="83"/>
      <c r="B372" s="65"/>
      <c r="C372" s="65"/>
      <c r="D372" s="69"/>
      <c r="E372" s="18"/>
      <c r="F372" s="87"/>
      <c r="G372" s="89"/>
      <c r="H372" s="91"/>
      <c r="I372" s="62"/>
      <c r="J372" s="44"/>
      <c r="K372" s="62"/>
      <c r="L372" s="62"/>
      <c r="M372" s="62"/>
      <c r="N372" s="62"/>
    </row>
    <row r="373" spans="1:14" ht="30" customHeight="1" x14ac:dyDescent="0.15">
      <c r="A373" s="82"/>
      <c r="B373" s="84"/>
      <c r="C373" s="84"/>
      <c r="D373" s="85"/>
      <c r="E373" s="22"/>
      <c r="F373" s="86"/>
      <c r="G373" s="88"/>
      <c r="H373" s="90"/>
      <c r="I373" s="61"/>
      <c r="J373" s="44"/>
      <c r="K373" s="61"/>
      <c r="L373" s="61"/>
      <c r="M373" s="61"/>
      <c r="N373" s="61"/>
    </row>
    <row r="374" spans="1:14" ht="30" customHeight="1" x14ac:dyDescent="0.15">
      <c r="A374" s="83"/>
      <c r="B374" s="65"/>
      <c r="C374" s="65"/>
      <c r="D374" s="69"/>
      <c r="E374" s="18"/>
      <c r="F374" s="87"/>
      <c r="G374" s="89"/>
      <c r="H374" s="91"/>
      <c r="I374" s="62"/>
      <c r="J374" s="44"/>
      <c r="K374" s="62"/>
      <c r="L374" s="62"/>
      <c r="M374" s="62"/>
      <c r="N374" s="62"/>
    </row>
    <row r="375" spans="1:14" ht="30" customHeight="1" x14ac:dyDescent="0.15">
      <c r="A375" s="82"/>
      <c r="B375" s="84"/>
      <c r="C375" s="84"/>
      <c r="D375" s="85"/>
      <c r="E375" s="22"/>
      <c r="F375" s="86"/>
      <c r="G375" s="88"/>
      <c r="H375" s="90"/>
      <c r="I375" s="61"/>
      <c r="J375" s="44"/>
      <c r="K375" s="61"/>
      <c r="L375" s="61"/>
      <c r="M375" s="61"/>
      <c r="N375" s="61"/>
    </row>
    <row r="376" spans="1:14" ht="30" customHeight="1" x14ac:dyDescent="0.15">
      <c r="A376" s="83"/>
      <c r="B376" s="65"/>
      <c r="C376" s="65"/>
      <c r="D376" s="69"/>
      <c r="E376" s="18"/>
      <c r="F376" s="87"/>
      <c r="G376" s="89"/>
      <c r="H376" s="91"/>
      <c r="I376" s="62"/>
      <c r="J376" s="44"/>
      <c r="K376" s="62"/>
      <c r="L376" s="62"/>
      <c r="M376" s="62"/>
      <c r="N376" s="62"/>
    </row>
    <row r="377" spans="1:14" ht="30" customHeight="1" x14ac:dyDescent="0.15">
      <c r="A377" s="82"/>
      <c r="B377" s="84"/>
      <c r="C377" s="84"/>
      <c r="D377" s="85"/>
      <c r="E377" s="22"/>
      <c r="F377" s="86"/>
      <c r="G377" s="88"/>
      <c r="H377" s="90"/>
      <c r="I377" s="61"/>
      <c r="J377" s="44"/>
      <c r="K377" s="61"/>
      <c r="L377" s="61"/>
      <c r="M377" s="61"/>
      <c r="N377" s="61"/>
    </row>
    <row r="378" spans="1:14" ht="30" customHeight="1" x14ac:dyDescent="0.15">
      <c r="A378" s="83"/>
      <c r="B378" s="65"/>
      <c r="C378" s="65"/>
      <c r="D378" s="69"/>
      <c r="E378" s="18"/>
      <c r="F378" s="87"/>
      <c r="G378" s="89"/>
      <c r="H378" s="91"/>
      <c r="I378" s="62"/>
      <c r="J378" s="44"/>
      <c r="K378" s="62"/>
      <c r="L378" s="62"/>
      <c r="M378" s="62"/>
      <c r="N378" s="62"/>
    </row>
    <row r="379" spans="1:14" ht="30" customHeight="1" x14ac:dyDescent="0.15">
      <c r="A379" s="82"/>
      <c r="B379" s="84"/>
      <c r="C379" s="84"/>
      <c r="D379" s="85"/>
      <c r="E379" s="22"/>
      <c r="F379" s="86"/>
      <c r="G379" s="88"/>
      <c r="H379" s="90"/>
      <c r="I379" s="61"/>
      <c r="J379" s="44"/>
      <c r="K379" s="61"/>
      <c r="L379" s="61"/>
      <c r="M379" s="61"/>
      <c r="N379" s="61"/>
    </row>
    <row r="380" spans="1:14" ht="30" customHeight="1" x14ac:dyDescent="0.15">
      <c r="A380" s="83"/>
      <c r="B380" s="65"/>
      <c r="C380" s="65"/>
      <c r="D380" s="69"/>
      <c r="E380" s="18"/>
      <c r="F380" s="87"/>
      <c r="G380" s="89"/>
      <c r="H380" s="91"/>
      <c r="I380" s="62"/>
      <c r="J380" s="44"/>
      <c r="K380" s="62"/>
      <c r="L380" s="62"/>
      <c r="M380" s="62"/>
      <c r="N380" s="62"/>
    </row>
    <row r="381" spans="1:14" ht="30" customHeight="1" x14ac:dyDescent="0.15">
      <c r="A381" s="82"/>
      <c r="B381" s="84"/>
      <c r="C381" s="84"/>
      <c r="D381" s="85"/>
      <c r="E381" s="22"/>
      <c r="F381" s="86"/>
      <c r="G381" s="88"/>
      <c r="H381" s="90"/>
      <c r="I381" s="61"/>
      <c r="J381" s="44"/>
      <c r="K381" s="61"/>
      <c r="L381" s="61"/>
      <c r="M381" s="61"/>
      <c r="N381" s="61"/>
    </row>
    <row r="382" spans="1:14" ht="30" customHeight="1" x14ac:dyDescent="0.15">
      <c r="A382" s="83"/>
      <c r="B382" s="65"/>
      <c r="C382" s="65"/>
      <c r="D382" s="69"/>
      <c r="E382" s="18"/>
      <c r="F382" s="87"/>
      <c r="G382" s="89"/>
      <c r="H382" s="91"/>
      <c r="I382" s="62"/>
      <c r="J382" s="44"/>
      <c r="K382" s="62"/>
      <c r="L382" s="62"/>
      <c r="M382" s="62"/>
      <c r="N382" s="62"/>
    </row>
    <row r="383" spans="1:14" ht="30" customHeight="1" x14ac:dyDescent="0.15">
      <c r="A383" s="82"/>
      <c r="B383" s="84"/>
      <c r="C383" s="84"/>
      <c r="D383" s="85"/>
      <c r="E383" s="22"/>
      <c r="F383" s="86"/>
      <c r="G383" s="88"/>
      <c r="H383" s="90"/>
      <c r="I383" s="61"/>
      <c r="J383" s="44"/>
      <c r="K383" s="61"/>
      <c r="L383" s="61"/>
      <c r="M383" s="61"/>
      <c r="N383" s="61"/>
    </row>
    <row r="384" spans="1:14" ht="30" customHeight="1" x14ac:dyDescent="0.15">
      <c r="A384" s="83"/>
      <c r="B384" s="65"/>
      <c r="C384" s="65"/>
      <c r="D384" s="69"/>
      <c r="E384" s="18"/>
      <c r="F384" s="87"/>
      <c r="G384" s="89"/>
      <c r="H384" s="91"/>
      <c r="I384" s="62"/>
      <c r="J384" s="44"/>
      <c r="K384" s="62"/>
      <c r="L384" s="62"/>
      <c r="M384" s="62"/>
      <c r="N384" s="62"/>
    </row>
    <row r="385" spans="1:14" ht="30" customHeight="1" x14ac:dyDescent="0.15">
      <c r="A385" s="82"/>
      <c r="B385" s="84"/>
      <c r="C385" s="84"/>
      <c r="D385" s="85"/>
      <c r="E385" s="22"/>
      <c r="F385" s="86"/>
      <c r="G385" s="88"/>
      <c r="H385" s="90"/>
      <c r="I385" s="61"/>
      <c r="J385" s="44"/>
      <c r="K385" s="61"/>
      <c r="L385" s="61"/>
      <c r="M385" s="61"/>
      <c r="N385" s="61"/>
    </row>
    <row r="386" spans="1:14" ht="30" customHeight="1" x14ac:dyDescent="0.15">
      <c r="A386" s="83"/>
      <c r="B386" s="65"/>
      <c r="C386" s="65"/>
      <c r="D386" s="69"/>
      <c r="E386" s="18"/>
      <c r="F386" s="87"/>
      <c r="G386" s="89"/>
      <c r="H386" s="91"/>
      <c r="I386" s="62"/>
      <c r="J386" s="44"/>
      <c r="K386" s="62"/>
      <c r="L386" s="62"/>
      <c r="M386" s="62"/>
      <c r="N386" s="62"/>
    </row>
    <row r="387" spans="1:14" ht="30" customHeight="1" x14ac:dyDescent="0.15">
      <c r="A387" s="82"/>
      <c r="B387" s="84"/>
      <c r="C387" s="84"/>
      <c r="D387" s="85"/>
      <c r="E387" s="22"/>
      <c r="F387" s="86"/>
      <c r="G387" s="88"/>
      <c r="H387" s="90"/>
      <c r="I387" s="61"/>
      <c r="J387" s="44"/>
      <c r="K387" s="61"/>
      <c r="L387" s="61"/>
      <c r="M387" s="61"/>
      <c r="N387" s="61"/>
    </row>
    <row r="388" spans="1:14" ht="30" customHeight="1" x14ac:dyDescent="0.15">
      <c r="A388" s="83"/>
      <c r="B388" s="65"/>
      <c r="C388" s="65"/>
      <c r="D388" s="69"/>
      <c r="E388" s="18"/>
      <c r="F388" s="87"/>
      <c r="G388" s="89"/>
      <c r="H388" s="91"/>
      <c r="I388" s="62"/>
      <c r="J388" s="44"/>
      <c r="K388" s="62"/>
      <c r="L388" s="62"/>
      <c r="M388" s="62"/>
      <c r="N388" s="62"/>
    </row>
    <row r="389" spans="1:14" ht="30" customHeight="1" x14ac:dyDescent="0.15">
      <c r="A389" s="82"/>
      <c r="B389" s="84"/>
      <c r="C389" s="84"/>
      <c r="D389" s="85"/>
      <c r="E389" s="22"/>
      <c r="F389" s="86"/>
      <c r="G389" s="88"/>
      <c r="H389" s="90"/>
      <c r="I389" s="61"/>
      <c r="J389" s="44"/>
      <c r="K389" s="61"/>
      <c r="L389" s="61"/>
      <c r="M389" s="61"/>
      <c r="N389" s="61"/>
    </row>
    <row r="390" spans="1:14" ht="30" customHeight="1" x14ac:dyDescent="0.15">
      <c r="A390" s="83"/>
      <c r="B390" s="65"/>
      <c r="C390" s="65"/>
      <c r="D390" s="69"/>
      <c r="E390" s="18"/>
      <c r="F390" s="87"/>
      <c r="G390" s="89"/>
      <c r="H390" s="91"/>
      <c r="I390" s="62"/>
      <c r="J390" s="44"/>
      <c r="K390" s="62"/>
      <c r="L390" s="62"/>
      <c r="M390" s="62"/>
      <c r="N390" s="62"/>
    </row>
    <row r="391" spans="1:14" ht="30" customHeight="1" x14ac:dyDescent="0.15">
      <c r="A391" s="82"/>
      <c r="B391" s="84"/>
      <c r="C391" s="84"/>
      <c r="D391" s="85"/>
      <c r="E391" s="22"/>
      <c r="F391" s="86"/>
      <c r="G391" s="88"/>
      <c r="H391" s="90"/>
      <c r="I391" s="61"/>
      <c r="J391" s="44"/>
      <c r="K391" s="61"/>
      <c r="L391" s="61"/>
      <c r="M391" s="61"/>
      <c r="N391" s="61"/>
    </row>
    <row r="392" spans="1:14" ht="30" customHeight="1" x14ac:dyDescent="0.15">
      <c r="A392" s="83"/>
      <c r="B392" s="65"/>
      <c r="C392" s="65"/>
      <c r="D392" s="69"/>
      <c r="E392" s="18"/>
      <c r="F392" s="87"/>
      <c r="G392" s="89"/>
      <c r="H392" s="91"/>
      <c r="I392" s="62"/>
      <c r="J392" s="44"/>
      <c r="K392" s="62"/>
      <c r="L392" s="62"/>
      <c r="M392" s="62"/>
      <c r="N392" s="62"/>
    </row>
    <row r="393" spans="1:14" ht="30" customHeight="1" x14ac:dyDescent="0.15">
      <c r="A393" s="82"/>
      <c r="B393" s="84"/>
      <c r="C393" s="84"/>
      <c r="D393" s="85"/>
      <c r="E393" s="22"/>
      <c r="F393" s="86"/>
      <c r="G393" s="88"/>
      <c r="H393" s="90"/>
      <c r="I393" s="61"/>
      <c r="J393" s="44"/>
      <c r="K393" s="61"/>
      <c r="L393" s="61"/>
      <c r="M393" s="61"/>
      <c r="N393" s="61"/>
    </row>
    <row r="394" spans="1:14" ht="30" customHeight="1" x14ac:dyDescent="0.15">
      <c r="A394" s="83"/>
      <c r="B394" s="65"/>
      <c r="C394" s="65"/>
      <c r="D394" s="69"/>
      <c r="E394" s="18"/>
      <c r="F394" s="87"/>
      <c r="G394" s="89"/>
      <c r="H394" s="91"/>
      <c r="I394" s="62"/>
      <c r="J394" s="44"/>
      <c r="K394" s="62"/>
      <c r="L394" s="62"/>
      <c r="M394" s="62"/>
      <c r="N394" s="62"/>
    </row>
  </sheetData>
  <autoFilter ref="A4:N186" xr:uid="{00000000-0009-0000-0000-000001000000}"/>
  <mergeCells count="2441">
    <mergeCell ref="A331:A332"/>
    <mergeCell ref="B331:B332"/>
    <mergeCell ref="C331:C332"/>
    <mergeCell ref="D331:D332"/>
    <mergeCell ref="F331:F332"/>
    <mergeCell ref="G331:G332"/>
    <mergeCell ref="H331:H332"/>
    <mergeCell ref="I331:I332"/>
    <mergeCell ref="K331:K332"/>
    <mergeCell ref="L331:L332"/>
    <mergeCell ref="M331:M332"/>
    <mergeCell ref="N331:N332"/>
    <mergeCell ref="A333:A334"/>
    <mergeCell ref="B333:B334"/>
    <mergeCell ref="C333:C334"/>
    <mergeCell ref="D333:D334"/>
    <mergeCell ref="F333:F334"/>
    <mergeCell ref="G333:G334"/>
    <mergeCell ref="H333:H334"/>
    <mergeCell ref="I333:I334"/>
    <mergeCell ref="K333:K334"/>
    <mergeCell ref="L333:L334"/>
    <mergeCell ref="M333:M334"/>
    <mergeCell ref="N333:N334"/>
    <mergeCell ref="A327:A328"/>
    <mergeCell ref="B327:B328"/>
    <mergeCell ref="C327:C328"/>
    <mergeCell ref="D327:D328"/>
    <mergeCell ref="F327:F328"/>
    <mergeCell ref="G327:G328"/>
    <mergeCell ref="H327:H328"/>
    <mergeCell ref="I327:I328"/>
    <mergeCell ref="K327:K328"/>
    <mergeCell ref="L327:L328"/>
    <mergeCell ref="M327:M328"/>
    <mergeCell ref="N327:N328"/>
    <mergeCell ref="A329:A330"/>
    <mergeCell ref="B329:B330"/>
    <mergeCell ref="C329:C330"/>
    <mergeCell ref="D329:D330"/>
    <mergeCell ref="F329:F330"/>
    <mergeCell ref="G329:G330"/>
    <mergeCell ref="H329:H330"/>
    <mergeCell ref="I329:I330"/>
    <mergeCell ref="K329:K330"/>
    <mergeCell ref="L329:L330"/>
    <mergeCell ref="M329:M330"/>
    <mergeCell ref="N329:N330"/>
    <mergeCell ref="K309:K310"/>
    <mergeCell ref="L309:L310"/>
    <mergeCell ref="M309:M310"/>
    <mergeCell ref="N309:N310"/>
    <mergeCell ref="A325:A326"/>
    <mergeCell ref="B325:B326"/>
    <mergeCell ref="C325:C326"/>
    <mergeCell ref="D325:D326"/>
    <mergeCell ref="F325:F326"/>
    <mergeCell ref="G325:G326"/>
    <mergeCell ref="H325:H326"/>
    <mergeCell ref="I325:I326"/>
    <mergeCell ref="K325:K326"/>
    <mergeCell ref="L325:L326"/>
    <mergeCell ref="M325:M326"/>
    <mergeCell ref="N325:N326"/>
    <mergeCell ref="A321:A322"/>
    <mergeCell ref="B321:B322"/>
    <mergeCell ref="C321:C322"/>
    <mergeCell ref="D321:D322"/>
    <mergeCell ref="F321:F322"/>
    <mergeCell ref="G321:G322"/>
    <mergeCell ref="H321:H322"/>
    <mergeCell ref="I321:I322"/>
    <mergeCell ref="K321:K322"/>
    <mergeCell ref="L321:L322"/>
    <mergeCell ref="M321:M322"/>
    <mergeCell ref="N321:N322"/>
    <mergeCell ref="A323:A324"/>
    <mergeCell ref="B323:B324"/>
    <mergeCell ref="C323:C324"/>
    <mergeCell ref="D323:D324"/>
    <mergeCell ref="F323:F324"/>
    <mergeCell ref="G323:G324"/>
    <mergeCell ref="H323:H324"/>
    <mergeCell ref="I323:I324"/>
    <mergeCell ref="K323:K324"/>
    <mergeCell ref="L323:L324"/>
    <mergeCell ref="M323:M324"/>
    <mergeCell ref="N323:N324"/>
    <mergeCell ref="A317:A318"/>
    <mergeCell ref="B317:B318"/>
    <mergeCell ref="C317:C318"/>
    <mergeCell ref="D317:D318"/>
    <mergeCell ref="F317:F318"/>
    <mergeCell ref="G317:G318"/>
    <mergeCell ref="H317:H318"/>
    <mergeCell ref="I317:I318"/>
    <mergeCell ref="K317:K318"/>
    <mergeCell ref="L317:L318"/>
    <mergeCell ref="M317:M318"/>
    <mergeCell ref="N317:N318"/>
    <mergeCell ref="A319:A320"/>
    <mergeCell ref="B319:B320"/>
    <mergeCell ref="C319:C320"/>
    <mergeCell ref="D319:D320"/>
    <mergeCell ref="F319:F320"/>
    <mergeCell ref="G319:G320"/>
    <mergeCell ref="H319:H320"/>
    <mergeCell ref="I319:I320"/>
    <mergeCell ref="K319:K320"/>
    <mergeCell ref="L319:L320"/>
    <mergeCell ref="M319:M320"/>
    <mergeCell ref="N319:N320"/>
    <mergeCell ref="A313:A314"/>
    <mergeCell ref="B313:B314"/>
    <mergeCell ref="C313:C314"/>
    <mergeCell ref="D313:D314"/>
    <mergeCell ref="F313:F314"/>
    <mergeCell ref="G313:G314"/>
    <mergeCell ref="H313:H314"/>
    <mergeCell ref="I313:I314"/>
    <mergeCell ref="K313:K314"/>
    <mergeCell ref="L313:L314"/>
    <mergeCell ref="M313:M314"/>
    <mergeCell ref="N313:N314"/>
    <mergeCell ref="A315:A316"/>
    <mergeCell ref="B315:B316"/>
    <mergeCell ref="C315:C316"/>
    <mergeCell ref="D315:D316"/>
    <mergeCell ref="F315:F316"/>
    <mergeCell ref="G315:G316"/>
    <mergeCell ref="H315:H316"/>
    <mergeCell ref="I315:I316"/>
    <mergeCell ref="K315:K316"/>
    <mergeCell ref="L315:L316"/>
    <mergeCell ref="M315:M316"/>
    <mergeCell ref="N315:N316"/>
    <mergeCell ref="A307:A308"/>
    <mergeCell ref="B307:B308"/>
    <mergeCell ref="C307:C308"/>
    <mergeCell ref="D307:D308"/>
    <mergeCell ref="F307:F308"/>
    <mergeCell ref="G307:G308"/>
    <mergeCell ref="H307:H308"/>
    <mergeCell ref="I307:I308"/>
    <mergeCell ref="K307:K308"/>
    <mergeCell ref="L307:L308"/>
    <mergeCell ref="M307:M308"/>
    <mergeCell ref="N307:N308"/>
    <mergeCell ref="A311:A312"/>
    <mergeCell ref="B311:B312"/>
    <mergeCell ref="C311:C312"/>
    <mergeCell ref="D311:D312"/>
    <mergeCell ref="F311:F312"/>
    <mergeCell ref="G311:G312"/>
    <mergeCell ref="H311:H312"/>
    <mergeCell ref="I311:I312"/>
    <mergeCell ref="K311:K312"/>
    <mergeCell ref="L311:L312"/>
    <mergeCell ref="M311:M312"/>
    <mergeCell ref="N311:N312"/>
    <mergeCell ref="A309:A310"/>
    <mergeCell ref="B309:B310"/>
    <mergeCell ref="C309:C310"/>
    <mergeCell ref="D309:D310"/>
    <mergeCell ref="F309:F310"/>
    <mergeCell ref="G309:G310"/>
    <mergeCell ref="H309:H310"/>
    <mergeCell ref="I309:I310"/>
    <mergeCell ref="A303:A304"/>
    <mergeCell ref="B303:B304"/>
    <mergeCell ref="C303:C304"/>
    <mergeCell ref="D303:D304"/>
    <mergeCell ref="F303:F304"/>
    <mergeCell ref="G303:G304"/>
    <mergeCell ref="H303:H304"/>
    <mergeCell ref="I303:I304"/>
    <mergeCell ref="K303:K304"/>
    <mergeCell ref="L303:L304"/>
    <mergeCell ref="M303:M304"/>
    <mergeCell ref="N303:N304"/>
    <mergeCell ref="A305:A306"/>
    <mergeCell ref="B305:B306"/>
    <mergeCell ref="C305:C306"/>
    <mergeCell ref="D305:D306"/>
    <mergeCell ref="F305:F306"/>
    <mergeCell ref="G305:G306"/>
    <mergeCell ref="H305:H306"/>
    <mergeCell ref="I305:I306"/>
    <mergeCell ref="K305:K306"/>
    <mergeCell ref="L305:L306"/>
    <mergeCell ref="M305:M306"/>
    <mergeCell ref="N305:N306"/>
    <mergeCell ref="A301:A302"/>
    <mergeCell ref="B301:B302"/>
    <mergeCell ref="C301:C302"/>
    <mergeCell ref="D301:D302"/>
    <mergeCell ref="F301:F302"/>
    <mergeCell ref="G301:G302"/>
    <mergeCell ref="H301:H302"/>
    <mergeCell ref="I301:I302"/>
    <mergeCell ref="K301:K302"/>
    <mergeCell ref="L301:L302"/>
    <mergeCell ref="M301:M302"/>
    <mergeCell ref="N301:N302"/>
    <mergeCell ref="A297:A298"/>
    <mergeCell ref="B297:B298"/>
    <mergeCell ref="C297:C298"/>
    <mergeCell ref="D297:D298"/>
    <mergeCell ref="F297:F298"/>
    <mergeCell ref="G297:G298"/>
    <mergeCell ref="H297:H298"/>
    <mergeCell ref="I297:I298"/>
    <mergeCell ref="K297:K298"/>
    <mergeCell ref="L297:L298"/>
    <mergeCell ref="M297:M298"/>
    <mergeCell ref="N297:N298"/>
    <mergeCell ref="A299:A300"/>
    <mergeCell ref="B299:B300"/>
    <mergeCell ref="C299:C300"/>
    <mergeCell ref="D299:D300"/>
    <mergeCell ref="F299:F300"/>
    <mergeCell ref="G299:G300"/>
    <mergeCell ref="H299:H300"/>
    <mergeCell ref="I299:I300"/>
    <mergeCell ref="K299:K300"/>
    <mergeCell ref="L299:L300"/>
    <mergeCell ref="M299:M300"/>
    <mergeCell ref="N299:N300"/>
    <mergeCell ref="A293:A294"/>
    <mergeCell ref="B293:B294"/>
    <mergeCell ref="C293:C294"/>
    <mergeCell ref="D293:D294"/>
    <mergeCell ref="F293:F294"/>
    <mergeCell ref="G293:G294"/>
    <mergeCell ref="H293:H294"/>
    <mergeCell ref="I293:I294"/>
    <mergeCell ref="K293:K294"/>
    <mergeCell ref="L293:L294"/>
    <mergeCell ref="M293:M294"/>
    <mergeCell ref="N293:N294"/>
    <mergeCell ref="A295:A296"/>
    <mergeCell ref="B295:B296"/>
    <mergeCell ref="C295:C296"/>
    <mergeCell ref="D295:D296"/>
    <mergeCell ref="F295:F296"/>
    <mergeCell ref="G295:G296"/>
    <mergeCell ref="H295:H296"/>
    <mergeCell ref="I295:I296"/>
    <mergeCell ref="K295:K296"/>
    <mergeCell ref="L295:L296"/>
    <mergeCell ref="M295:M296"/>
    <mergeCell ref="N295:N296"/>
    <mergeCell ref="A289:A290"/>
    <mergeCell ref="B289:B290"/>
    <mergeCell ref="C289:C290"/>
    <mergeCell ref="D289:D290"/>
    <mergeCell ref="F289:F290"/>
    <mergeCell ref="G289:G290"/>
    <mergeCell ref="H289:H290"/>
    <mergeCell ref="I289:I290"/>
    <mergeCell ref="K289:K290"/>
    <mergeCell ref="L289:L290"/>
    <mergeCell ref="M289:M290"/>
    <mergeCell ref="N289:N290"/>
    <mergeCell ref="A291:A292"/>
    <mergeCell ref="B291:B292"/>
    <mergeCell ref="C291:C292"/>
    <mergeCell ref="D291:D292"/>
    <mergeCell ref="F291:F292"/>
    <mergeCell ref="G291:G292"/>
    <mergeCell ref="H291:H292"/>
    <mergeCell ref="I291:I292"/>
    <mergeCell ref="K291:K292"/>
    <mergeCell ref="L291:L292"/>
    <mergeCell ref="M291:M292"/>
    <mergeCell ref="N291:N292"/>
    <mergeCell ref="A283:A284"/>
    <mergeCell ref="B283:B284"/>
    <mergeCell ref="C283:C284"/>
    <mergeCell ref="D283:D284"/>
    <mergeCell ref="F283:F284"/>
    <mergeCell ref="G283:G284"/>
    <mergeCell ref="H283:H284"/>
    <mergeCell ref="I283:I284"/>
    <mergeCell ref="K283:K284"/>
    <mergeCell ref="L283:L284"/>
    <mergeCell ref="M283:M284"/>
    <mergeCell ref="N283:N284"/>
    <mergeCell ref="A287:A288"/>
    <mergeCell ref="B287:B288"/>
    <mergeCell ref="C287:C288"/>
    <mergeCell ref="D287:D288"/>
    <mergeCell ref="F287:F288"/>
    <mergeCell ref="G287:G288"/>
    <mergeCell ref="H287:H288"/>
    <mergeCell ref="I287:I288"/>
    <mergeCell ref="K287:K288"/>
    <mergeCell ref="L287:L288"/>
    <mergeCell ref="M287:M288"/>
    <mergeCell ref="N287:N288"/>
    <mergeCell ref="A285:A286"/>
    <mergeCell ref="B285:B286"/>
    <mergeCell ref="C285:C286"/>
    <mergeCell ref="D285:D286"/>
    <mergeCell ref="F285:F286"/>
    <mergeCell ref="G285:G286"/>
    <mergeCell ref="H285:H286"/>
    <mergeCell ref="I285:I286"/>
    <mergeCell ref="K285:K286"/>
    <mergeCell ref="L285:L286"/>
    <mergeCell ref="M285:M286"/>
    <mergeCell ref="N285:N286"/>
    <mergeCell ref="A271:A272"/>
    <mergeCell ref="B271:B272"/>
    <mergeCell ref="C271:C272"/>
    <mergeCell ref="D271:D272"/>
    <mergeCell ref="F271:F272"/>
    <mergeCell ref="G271:G272"/>
    <mergeCell ref="H271:H272"/>
    <mergeCell ref="I271:I272"/>
    <mergeCell ref="K271:K272"/>
    <mergeCell ref="L271:L272"/>
    <mergeCell ref="M271:M272"/>
    <mergeCell ref="N271:N272"/>
    <mergeCell ref="A233:A234"/>
    <mergeCell ref="A235:A236"/>
    <mergeCell ref="B233:B234"/>
    <mergeCell ref="C233:C234"/>
    <mergeCell ref="D233:D234"/>
    <mergeCell ref="F233:F234"/>
    <mergeCell ref="G233:G234"/>
    <mergeCell ref="H233:H234"/>
    <mergeCell ref="I233:I234"/>
    <mergeCell ref="K233:K234"/>
    <mergeCell ref="L233:L234"/>
    <mergeCell ref="M233:M234"/>
    <mergeCell ref="N233:N234"/>
    <mergeCell ref="A237:A238"/>
    <mergeCell ref="B237:B238"/>
    <mergeCell ref="C237:C238"/>
    <mergeCell ref="A231:A232"/>
    <mergeCell ref="B231:B232"/>
    <mergeCell ref="C231:C232"/>
    <mergeCell ref="D231:D232"/>
    <mergeCell ref="F231:F232"/>
    <mergeCell ref="G231:G232"/>
    <mergeCell ref="H231:H232"/>
    <mergeCell ref="I231:I232"/>
    <mergeCell ref="K231:K232"/>
    <mergeCell ref="L231:L232"/>
    <mergeCell ref="M231:M232"/>
    <mergeCell ref="N231:N232"/>
    <mergeCell ref="B235:B236"/>
    <mergeCell ref="C235:C236"/>
    <mergeCell ref="D235:D236"/>
    <mergeCell ref="F235:F236"/>
    <mergeCell ref="G235:G236"/>
    <mergeCell ref="H235:H236"/>
    <mergeCell ref="I235:I236"/>
    <mergeCell ref="K235:K236"/>
    <mergeCell ref="L235:L236"/>
    <mergeCell ref="M235:M236"/>
    <mergeCell ref="N235:N236"/>
    <mergeCell ref="A229:A230"/>
    <mergeCell ref="B229:B230"/>
    <mergeCell ref="C229:C230"/>
    <mergeCell ref="D229:D230"/>
    <mergeCell ref="H229:H230"/>
    <mergeCell ref="I229:I230"/>
    <mergeCell ref="K229:K230"/>
    <mergeCell ref="L229:L230"/>
    <mergeCell ref="M229:M230"/>
    <mergeCell ref="N229:N230"/>
    <mergeCell ref="A227:A228"/>
    <mergeCell ref="B227:B228"/>
    <mergeCell ref="C227:C228"/>
    <mergeCell ref="D227:D228"/>
    <mergeCell ref="F227:F228"/>
    <mergeCell ref="G227:G228"/>
    <mergeCell ref="H227:H228"/>
    <mergeCell ref="I227:I228"/>
    <mergeCell ref="K227:K228"/>
    <mergeCell ref="L227:L228"/>
    <mergeCell ref="M227:M228"/>
    <mergeCell ref="N227:N228"/>
    <mergeCell ref="A207:A208"/>
    <mergeCell ref="B207:B208"/>
    <mergeCell ref="C207:C208"/>
    <mergeCell ref="D207:D208"/>
    <mergeCell ref="F207:F208"/>
    <mergeCell ref="G207:G208"/>
    <mergeCell ref="H207:H208"/>
    <mergeCell ref="I207:I208"/>
    <mergeCell ref="J207:J208"/>
    <mergeCell ref="K207:K208"/>
    <mergeCell ref="L207:L208"/>
    <mergeCell ref="M207:M208"/>
    <mergeCell ref="N207:N208"/>
    <mergeCell ref="F229:F230"/>
    <mergeCell ref="G229:G230"/>
    <mergeCell ref="I169:I170"/>
    <mergeCell ref="F169:F170"/>
    <mergeCell ref="L185:L186"/>
    <mergeCell ref="M185:M186"/>
    <mergeCell ref="N185:N186"/>
    <mergeCell ref="M181:M182"/>
    <mergeCell ref="N181:N182"/>
    <mergeCell ref="H177:H178"/>
    <mergeCell ref="I177:I178"/>
    <mergeCell ref="J177:J178"/>
    <mergeCell ref="K177:K178"/>
    <mergeCell ref="L177:L178"/>
    <mergeCell ref="M177:M178"/>
    <mergeCell ref="A173:A174"/>
    <mergeCell ref="G181:G182"/>
    <mergeCell ref="H181:H182"/>
    <mergeCell ref="I171:I172"/>
    <mergeCell ref="A225:A226"/>
    <mergeCell ref="B225:B226"/>
    <mergeCell ref="C225:C226"/>
    <mergeCell ref="D225:D226"/>
    <mergeCell ref="F225:F226"/>
    <mergeCell ref="G225:G226"/>
    <mergeCell ref="H225:H226"/>
    <mergeCell ref="I225:I226"/>
    <mergeCell ref="K225:K226"/>
    <mergeCell ref="L225:L226"/>
    <mergeCell ref="M225:M226"/>
    <mergeCell ref="N225:N226"/>
    <mergeCell ref="M159:M160"/>
    <mergeCell ref="J171:J172"/>
    <mergeCell ref="K171:K172"/>
    <mergeCell ref="L171:L172"/>
    <mergeCell ref="M171:M172"/>
    <mergeCell ref="N171:N172"/>
    <mergeCell ref="I167:I168"/>
    <mergeCell ref="J167:J168"/>
    <mergeCell ref="K167:K168"/>
    <mergeCell ref="L167:L168"/>
    <mergeCell ref="M167:M168"/>
    <mergeCell ref="N167:N168"/>
    <mergeCell ref="A169:A170"/>
    <mergeCell ref="B169:B170"/>
    <mergeCell ref="C169:C170"/>
    <mergeCell ref="D169:D170"/>
    <mergeCell ref="N163:N164"/>
    <mergeCell ref="A165:A166"/>
    <mergeCell ref="B165:B166"/>
    <mergeCell ref="C165:C166"/>
    <mergeCell ref="G165:G166"/>
    <mergeCell ref="H165:H166"/>
    <mergeCell ref="I165:I166"/>
    <mergeCell ref="J165:J166"/>
    <mergeCell ref="K165:K166"/>
    <mergeCell ref="L165:L166"/>
    <mergeCell ref="M165:M166"/>
    <mergeCell ref="N165:N166"/>
    <mergeCell ref="H171:H172"/>
    <mergeCell ref="G157:G158"/>
    <mergeCell ref="J169:J170"/>
    <mergeCell ref="K169:K170"/>
    <mergeCell ref="L169:L170"/>
    <mergeCell ref="M169:M170"/>
    <mergeCell ref="A167:A168"/>
    <mergeCell ref="B167:B168"/>
    <mergeCell ref="C167:C168"/>
    <mergeCell ref="D167:D168"/>
    <mergeCell ref="F167:F168"/>
    <mergeCell ref="G167:G168"/>
    <mergeCell ref="H167:H168"/>
    <mergeCell ref="N157:N158"/>
    <mergeCell ref="H161:H162"/>
    <mergeCell ref="I161:I162"/>
    <mergeCell ref="J161:J162"/>
    <mergeCell ref="A157:A158"/>
    <mergeCell ref="B157:B158"/>
    <mergeCell ref="C157:C158"/>
    <mergeCell ref="D157:D158"/>
    <mergeCell ref="F157:F158"/>
    <mergeCell ref="G169:G170"/>
    <mergeCell ref="H169:H170"/>
    <mergeCell ref="A151:A152"/>
    <mergeCell ref="J151:J152"/>
    <mergeCell ref="F147:F148"/>
    <mergeCell ref="G147:G148"/>
    <mergeCell ref="H147:H148"/>
    <mergeCell ref="I147:I148"/>
    <mergeCell ref="J147:J148"/>
    <mergeCell ref="K147:K148"/>
    <mergeCell ref="L147:L148"/>
    <mergeCell ref="M147:M148"/>
    <mergeCell ref="C155:C156"/>
    <mergeCell ref="D155:D156"/>
    <mergeCell ref="H159:H160"/>
    <mergeCell ref="I159:I160"/>
    <mergeCell ref="J159:J160"/>
    <mergeCell ref="K159:K160"/>
    <mergeCell ref="K161:K162"/>
    <mergeCell ref="L161:L162"/>
    <mergeCell ref="M161:M162"/>
    <mergeCell ref="L159:L160"/>
    <mergeCell ref="H155:H156"/>
    <mergeCell ref="I155:I156"/>
    <mergeCell ref="J155:J156"/>
    <mergeCell ref="M151:M152"/>
    <mergeCell ref="L157:L158"/>
    <mergeCell ref="M157:M158"/>
    <mergeCell ref="A161:A162"/>
    <mergeCell ref="B161:B162"/>
    <mergeCell ref="C161:C162"/>
    <mergeCell ref="D161:D162"/>
    <mergeCell ref="F161:F162"/>
    <mergeCell ref="G161:G162"/>
    <mergeCell ref="G135:G136"/>
    <mergeCell ref="H135:H136"/>
    <mergeCell ref="I135:I136"/>
    <mergeCell ref="J135:J136"/>
    <mergeCell ref="B133:B134"/>
    <mergeCell ref="G133:G134"/>
    <mergeCell ref="G137:G138"/>
    <mergeCell ref="H137:H138"/>
    <mergeCell ref="I137:I138"/>
    <mergeCell ref="J137:J138"/>
    <mergeCell ref="K137:K138"/>
    <mergeCell ref="L137:L138"/>
    <mergeCell ref="M137:M138"/>
    <mergeCell ref="H133:H134"/>
    <mergeCell ref="I133:I134"/>
    <mergeCell ref="J133:J134"/>
    <mergeCell ref="A153:A154"/>
    <mergeCell ref="C153:C154"/>
    <mergeCell ref="D153:D154"/>
    <mergeCell ref="F153:F154"/>
    <mergeCell ref="A141:A142"/>
    <mergeCell ref="B141:B142"/>
    <mergeCell ref="C141:C142"/>
    <mergeCell ref="D141:D142"/>
    <mergeCell ref="F141:F142"/>
    <mergeCell ref="G141:G142"/>
    <mergeCell ref="H141:H142"/>
    <mergeCell ref="I141:I142"/>
    <mergeCell ref="J141:J142"/>
    <mergeCell ref="K141:K142"/>
    <mergeCell ref="L141:L142"/>
    <mergeCell ref="M141:M142"/>
    <mergeCell ref="K111:K112"/>
    <mergeCell ref="L111:L112"/>
    <mergeCell ref="M111:M112"/>
    <mergeCell ref="N111:N112"/>
    <mergeCell ref="A115:A116"/>
    <mergeCell ref="B115:B116"/>
    <mergeCell ref="C115:C116"/>
    <mergeCell ref="N169:N170"/>
    <mergeCell ref="A171:A172"/>
    <mergeCell ref="B171:B172"/>
    <mergeCell ref="C171:C172"/>
    <mergeCell ref="D171:D172"/>
    <mergeCell ref="F171:F172"/>
    <mergeCell ref="G171:G172"/>
    <mergeCell ref="D129:D130"/>
    <mergeCell ref="F129:F130"/>
    <mergeCell ref="G129:G130"/>
    <mergeCell ref="H129:H130"/>
    <mergeCell ref="I129:I130"/>
    <mergeCell ref="J129:J130"/>
    <mergeCell ref="B129:B130"/>
    <mergeCell ref="C129:C130"/>
    <mergeCell ref="A159:A160"/>
    <mergeCell ref="B159:B160"/>
    <mergeCell ref="C159:C160"/>
    <mergeCell ref="K135:K136"/>
    <mergeCell ref="L135:L136"/>
    <mergeCell ref="M135:M136"/>
    <mergeCell ref="N135:N136"/>
    <mergeCell ref="L133:L134"/>
    <mergeCell ref="M133:M134"/>
    <mergeCell ref="A147:A148"/>
    <mergeCell ref="M107:M108"/>
    <mergeCell ref="N107:N108"/>
    <mergeCell ref="L109:L110"/>
    <mergeCell ref="M109:M110"/>
    <mergeCell ref="N109:N110"/>
    <mergeCell ref="K107:K108"/>
    <mergeCell ref="L107:L108"/>
    <mergeCell ref="N129:N130"/>
    <mergeCell ref="K101:K102"/>
    <mergeCell ref="L101:L102"/>
    <mergeCell ref="M101:M102"/>
    <mergeCell ref="N101:N102"/>
    <mergeCell ref="A103:A104"/>
    <mergeCell ref="B103:B104"/>
    <mergeCell ref="C103:C104"/>
    <mergeCell ref="D103:D104"/>
    <mergeCell ref="F103:F104"/>
    <mergeCell ref="G103:G104"/>
    <mergeCell ref="H103:H104"/>
    <mergeCell ref="I103:I104"/>
    <mergeCell ref="J103:J104"/>
    <mergeCell ref="K103:K104"/>
    <mergeCell ref="L103:L104"/>
    <mergeCell ref="M103:M104"/>
    <mergeCell ref="N103:N104"/>
    <mergeCell ref="A101:A102"/>
    <mergeCell ref="B101:B102"/>
    <mergeCell ref="C101:C102"/>
    <mergeCell ref="D101:D102"/>
    <mergeCell ref="F101:F102"/>
    <mergeCell ref="K129:K130"/>
    <mergeCell ref="K121:K122"/>
    <mergeCell ref="K109:K110"/>
    <mergeCell ref="D117:D118"/>
    <mergeCell ref="F117:F118"/>
    <mergeCell ref="G117:G118"/>
    <mergeCell ref="H117:H118"/>
    <mergeCell ref="A111:A112"/>
    <mergeCell ref="B111:B112"/>
    <mergeCell ref="D111:D112"/>
    <mergeCell ref="F111:F112"/>
    <mergeCell ref="G111:G112"/>
    <mergeCell ref="H111:H112"/>
    <mergeCell ref="K119:K120"/>
    <mergeCell ref="A129:A130"/>
    <mergeCell ref="D115:D116"/>
    <mergeCell ref="F115:F116"/>
    <mergeCell ref="G115:G116"/>
    <mergeCell ref="H115:H116"/>
    <mergeCell ref="I115:I116"/>
    <mergeCell ref="J115:J116"/>
    <mergeCell ref="K115:K116"/>
    <mergeCell ref="A117:A118"/>
    <mergeCell ref="B117:B118"/>
    <mergeCell ref="C117:C118"/>
    <mergeCell ref="C109:C110"/>
    <mergeCell ref="C111:C112"/>
    <mergeCell ref="A121:A122"/>
    <mergeCell ref="B121:B122"/>
    <mergeCell ref="C121:C122"/>
    <mergeCell ref="D121:D122"/>
    <mergeCell ref="F121:F122"/>
    <mergeCell ref="G121:G122"/>
    <mergeCell ref="H121:H122"/>
    <mergeCell ref="A113:A114"/>
    <mergeCell ref="B113:B114"/>
    <mergeCell ref="C113:C114"/>
    <mergeCell ref="D113:D114"/>
    <mergeCell ref="F113:F114"/>
    <mergeCell ref="G113:G114"/>
    <mergeCell ref="H113:H114"/>
    <mergeCell ref="I113:I114"/>
    <mergeCell ref="J113:J114"/>
    <mergeCell ref="K113:K114"/>
    <mergeCell ref="L113:L114"/>
    <mergeCell ref="M113:M114"/>
    <mergeCell ref="N113:N114"/>
    <mergeCell ref="N131:N132"/>
    <mergeCell ref="G131:G132"/>
    <mergeCell ref="H131:H132"/>
    <mergeCell ref="I131:I132"/>
    <mergeCell ref="K131:K132"/>
    <mergeCell ref="L131:L132"/>
    <mergeCell ref="M131:M132"/>
    <mergeCell ref="A131:A132"/>
    <mergeCell ref="N127:N128"/>
    <mergeCell ref="L123:L124"/>
    <mergeCell ref="M123:M124"/>
    <mergeCell ref="N123:N124"/>
    <mergeCell ref="D119:D120"/>
    <mergeCell ref="F119:F120"/>
    <mergeCell ref="G119:G120"/>
    <mergeCell ref="H119:H120"/>
    <mergeCell ref="I119:I120"/>
    <mergeCell ref="J119:J120"/>
    <mergeCell ref="N119:N120"/>
    <mergeCell ref="H95:H96"/>
    <mergeCell ref="I95:I96"/>
    <mergeCell ref="J95:J96"/>
    <mergeCell ref="I105:I106"/>
    <mergeCell ref="J105:J106"/>
    <mergeCell ref="K105:K106"/>
    <mergeCell ref="L105:L106"/>
    <mergeCell ref="M105:M106"/>
    <mergeCell ref="N105:N106"/>
    <mergeCell ref="G99:G100"/>
    <mergeCell ref="G105:G106"/>
    <mergeCell ref="H99:H100"/>
    <mergeCell ref="H105:H106"/>
    <mergeCell ref="I99:I100"/>
    <mergeCell ref="J99:J100"/>
    <mergeCell ref="K99:K100"/>
    <mergeCell ref="L99:L100"/>
    <mergeCell ref="M99:M100"/>
    <mergeCell ref="H101:H102"/>
    <mergeCell ref="I101:I102"/>
    <mergeCell ref="J101:J102"/>
    <mergeCell ref="G101:G102"/>
    <mergeCell ref="K97:K98"/>
    <mergeCell ref="L97:L98"/>
    <mergeCell ref="M97:M98"/>
    <mergeCell ref="N97:N98"/>
    <mergeCell ref="N83:N84"/>
    <mergeCell ref="K87:K88"/>
    <mergeCell ref="L87:L88"/>
    <mergeCell ref="M87:M88"/>
    <mergeCell ref="N87:N88"/>
    <mergeCell ref="G85:G86"/>
    <mergeCell ref="H85:H86"/>
    <mergeCell ref="A99:A100"/>
    <mergeCell ref="K93:K94"/>
    <mergeCell ref="L93:L94"/>
    <mergeCell ref="M93:M94"/>
    <mergeCell ref="N93:N94"/>
    <mergeCell ref="A93:A94"/>
    <mergeCell ref="B93:B94"/>
    <mergeCell ref="C93:C94"/>
    <mergeCell ref="D93:D94"/>
    <mergeCell ref="F93:F94"/>
    <mergeCell ref="G93:G94"/>
    <mergeCell ref="H93:H94"/>
    <mergeCell ref="I93:I94"/>
    <mergeCell ref="J93:J94"/>
    <mergeCell ref="K95:K96"/>
    <mergeCell ref="L95:L96"/>
    <mergeCell ref="M95:M96"/>
    <mergeCell ref="N95:N96"/>
    <mergeCell ref="A95:A96"/>
    <mergeCell ref="B95:B96"/>
    <mergeCell ref="C95:C96"/>
    <mergeCell ref="D95:D96"/>
    <mergeCell ref="F95:F96"/>
    <mergeCell ref="G95:G96"/>
    <mergeCell ref="B99:B100"/>
    <mergeCell ref="M83:M84"/>
    <mergeCell ref="K77:K78"/>
    <mergeCell ref="L77:L78"/>
    <mergeCell ref="M77:M78"/>
    <mergeCell ref="K81:K82"/>
    <mergeCell ref="L81:L82"/>
    <mergeCell ref="M81:M82"/>
    <mergeCell ref="I77:I78"/>
    <mergeCell ref="J77:J78"/>
    <mergeCell ref="N65:N66"/>
    <mergeCell ref="N89:N90"/>
    <mergeCell ref="A83:A84"/>
    <mergeCell ref="B83:B84"/>
    <mergeCell ref="C83:C84"/>
    <mergeCell ref="D83:D84"/>
    <mergeCell ref="F83:F84"/>
    <mergeCell ref="G83:G84"/>
    <mergeCell ref="H83:H84"/>
    <mergeCell ref="A89:A90"/>
    <mergeCell ref="B89:B90"/>
    <mergeCell ref="C89:C90"/>
    <mergeCell ref="D89:D90"/>
    <mergeCell ref="F89:F90"/>
    <mergeCell ref="G89:G90"/>
    <mergeCell ref="H89:H90"/>
    <mergeCell ref="I89:I90"/>
    <mergeCell ref="J89:J90"/>
    <mergeCell ref="M85:M86"/>
    <mergeCell ref="N85:N86"/>
    <mergeCell ref="A85:A86"/>
    <mergeCell ref="B85:B86"/>
    <mergeCell ref="C85:C86"/>
    <mergeCell ref="N67:N68"/>
    <mergeCell ref="L57:L58"/>
    <mergeCell ref="L59:L60"/>
    <mergeCell ref="L61:L62"/>
    <mergeCell ref="J65:J66"/>
    <mergeCell ref="K65:K66"/>
    <mergeCell ref="L65:L66"/>
    <mergeCell ref="M57:M58"/>
    <mergeCell ref="N57:N58"/>
    <mergeCell ref="M59:M60"/>
    <mergeCell ref="N59:N60"/>
    <mergeCell ref="M61:M62"/>
    <mergeCell ref="N61:N62"/>
    <mergeCell ref="M63:M64"/>
    <mergeCell ref="N63:N64"/>
    <mergeCell ref="L63:L64"/>
    <mergeCell ref="A53:A54"/>
    <mergeCell ref="B53:B54"/>
    <mergeCell ref="C53:C54"/>
    <mergeCell ref="D53:D54"/>
    <mergeCell ref="F53:F54"/>
    <mergeCell ref="G53:G54"/>
    <mergeCell ref="H53:H54"/>
    <mergeCell ref="K53:K54"/>
    <mergeCell ref="A59:A60"/>
    <mergeCell ref="B59:B60"/>
    <mergeCell ref="C59:C60"/>
    <mergeCell ref="D59:D60"/>
    <mergeCell ref="F59:F60"/>
    <mergeCell ref="G59:G60"/>
    <mergeCell ref="H59:H60"/>
    <mergeCell ref="I59:I60"/>
    <mergeCell ref="N51:N52"/>
    <mergeCell ref="A49:A50"/>
    <mergeCell ref="B49:B50"/>
    <mergeCell ref="C49:C50"/>
    <mergeCell ref="D49:D50"/>
    <mergeCell ref="F49:F50"/>
    <mergeCell ref="G49:G50"/>
    <mergeCell ref="H49:H50"/>
    <mergeCell ref="N49:N50"/>
    <mergeCell ref="I53:I54"/>
    <mergeCell ref="J53:J54"/>
    <mergeCell ref="K51:K52"/>
    <mergeCell ref="L51:L52"/>
    <mergeCell ref="L53:L54"/>
    <mergeCell ref="M53:M54"/>
    <mergeCell ref="N53:N54"/>
    <mergeCell ref="A43:A44"/>
    <mergeCell ref="M51:M52"/>
    <mergeCell ref="A51:A52"/>
    <mergeCell ref="B51:B52"/>
    <mergeCell ref="C51:C52"/>
    <mergeCell ref="D51:D52"/>
    <mergeCell ref="F51:F52"/>
    <mergeCell ref="G51:G52"/>
    <mergeCell ref="H51:H52"/>
    <mergeCell ref="I51:I52"/>
    <mergeCell ref="J51:J52"/>
    <mergeCell ref="K49:K50"/>
    <mergeCell ref="L49:L50"/>
    <mergeCell ref="M49:M50"/>
    <mergeCell ref="F47:F48"/>
    <mergeCell ref="G47:G48"/>
    <mergeCell ref="I49:I50"/>
    <mergeCell ref="J49:J50"/>
    <mergeCell ref="I43:I44"/>
    <mergeCell ref="I47:I48"/>
    <mergeCell ref="J47:J48"/>
    <mergeCell ref="B43:B44"/>
    <mergeCell ref="C43:C44"/>
    <mergeCell ref="K45:K46"/>
    <mergeCell ref="L45:L46"/>
    <mergeCell ref="M45:M46"/>
    <mergeCell ref="D35:D36"/>
    <mergeCell ref="F35:F36"/>
    <mergeCell ref="G35:G36"/>
    <mergeCell ref="H35:H36"/>
    <mergeCell ref="I35:I36"/>
    <mergeCell ref="M33:M34"/>
    <mergeCell ref="D43:D44"/>
    <mergeCell ref="F43:F44"/>
    <mergeCell ref="G43:G44"/>
    <mergeCell ref="H43:H44"/>
    <mergeCell ref="I39:I40"/>
    <mergeCell ref="C37:C38"/>
    <mergeCell ref="D37:D38"/>
    <mergeCell ref="F37:F38"/>
    <mergeCell ref="G37:G38"/>
    <mergeCell ref="H37:H38"/>
    <mergeCell ref="I37:I38"/>
    <mergeCell ref="I41:I42"/>
    <mergeCell ref="N33:N34"/>
    <mergeCell ref="J43:J44"/>
    <mergeCell ref="K39:K40"/>
    <mergeCell ref="L39:L40"/>
    <mergeCell ref="M39:M40"/>
    <mergeCell ref="N39:N40"/>
    <mergeCell ref="K37:K38"/>
    <mergeCell ref="L37:L38"/>
    <mergeCell ref="J35:J36"/>
    <mergeCell ref="K35:K36"/>
    <mergeCell ref="L35:L36"/>
    <mergeCell ref="M35:M36"/>
    <mergeCell ref="N35:N36"/>
    <mergeCell ref="M41:M42"/>
    <mergeCell ref="N41:N42"/>
    <mergeCell ref="K43:K44"/>
    <mergeCell ref="L43:L44"/>
    <mergeCell ref="M43:M44"/>
    <mergeCell ref="N43:N44"/>
    <mergeCell ref="K33:K34"/>
    <mergeCell ref="L33:L34"/>
    <mergeCell ref="J37:J38"/>
    <mergeCell ref="J39:J40"/>
    <mergeCell ref="J41:J42"/>
    <mergeCell ref="K41:K42"/>
    <mergeCell ref="L41:L42"/>
    <mergeCell ref="M37:M38"/>
    <mergeCell ref="N37:N38"/>
    <mergeCell ref="A21:A22"/>
    <mergeCell ref="B21:B22"/>
    <mergeCell ref="C21:C22"/>
    <mergeCell ref="D21:D22"/>
    <mergeCell ref="F21:F22"/>
    <mergeCell ref="G21:G22"/>
    <mergeCell ref="H21:H22"/>
    <mergeCell ref="A19:A20"/>
    <mergeCell ref="B19:B20"/>
    <mergeCell ref="C19:C20"/>
    <mergeCell ref="D19:D20"/>
    <mergeCell ref="F19:F20"/>
    <mergeCell ref="G19:G20"/>
    <mergeCell ref="H19:H20"/>
    <mergeCell ref="A23:A24"/>
    <mergeCell ref="B23:B24"/>
    <mergeCell ref="C23:C24"/>
    <mergeCell ref="D23:D24"/>
    <mergeCell ref="F23:F24"/>
    <mergeCell ref="G23:G24"/>
    <mergeCell ref="H23:H24"/>
    <mergeCell ref="D13:D14"/>
    <mergeCell ref="F13:F14"/>
    <mergeCell ref="G13:G14"/>
    <mergeCell ref="H13:H14"/>
    <mergeCell ref="A13:A14"/>
    <mergeCell ref="B13:B14"/>
    <mergeCell ref="C13:C14"/>
    <mergeCell ref="A15:A16"/>
    <mergeCell ref="B15:B16"/>
    <mergeCell ref="C15:C16"/>
    <mergeCell ref="D15:D16"/>
    <mergeCell ref="F15:F16"/>
    <mergeCell ref="G15:G16"/>
    <mergeCell ref="H15:H16"/>
    <mergeCell ref="I15:I16"/>
    <mergeCell ref="J15:J16"/>
    <mergeCell ref="A17:A18"/>
    <mergeCell ref="B17:B18"/>
    <mergeCell ref="C17:C18"/>
    <mergeCell ref="D17:D18"/>
    <mergeCell ref="F17:F18"/>
    <mergeCell ref="G17:G18"/>
    <mergeCell ref="H17:H18"/>
    <mergeCell ref="I17:I18"/>
    <mergeCell ref="J17:J18"/>
    <mergeCell ref="I13:I14"/>
    <mergeCell ref="J13:J14"/>
    <mergeCell ref="A9:A10"/>
    <mergeCell ref="B9:B10"/>
    <mergeCell ref="C9:C10"/>
    <mergeCell ref="D9:D10"/>
    <mergeCell ref="F9:F10"/>
    <mergeCell ref="G9:G10"/>
    <mergeCell ref="H9:H10"/>
    <mergeCell ref="I9:I10"/>
    <mergeCell ref="J9:J10"/>
    <mergeCell ref="A11:A12"/>
    <mergeCell ref="B11:B12"/>
    <mergeCell ref="C11:C12"/>
    <mergeCell ref="D11:D12"/>
    <mergeCell ref="F11:F12"/>
    <mergeCell ref="G11:G12"/>
    <mergeCell ref="H11:H12"/>
    <mergeCell ref="J11:J12"/>
    <mergeCell ref="B3:B4"/>
    <mergeCell ref="C3:C4"/>
    <mergeCell ref="D3:D4"/>
    <mergeCell ref="E3:E4"/>
    <mergeCell ref="F3:F4"/>
    <mergeCell ref="G3:G4"/>
    <mergeCell ref="N3:N4"/>
    <mergeCell ref="J3:J4"/>
    <mergeCell ref="K3:M3"/>
    <mergeCell ref="H3:H4"/>
    <mergeCell ref="I3:I4"/>
    <mergeCell ref="H7:H8"/>
    <mergeCell ref="I7:I8"/>
    <mergeCell ref="J7:J8"/>
    <mergeCell ref="H5:H6"/>
    <mergeCell ref="A5:A6"/>
    <mergeCell ref="B5:B6"/>
    <mergeCell ref="C5:C6"/>
    <mergeCell ref="D5:D6"/>
    <mergeCell ref="F5:F6"/>
    <mergeCell ref="G5:G6"/>
    <mergeCell ref="A7:A8"/>
    <mergeCell ref="K7:K8"/>
    <mergeCell ref="L7:L8"/>
    <mergeCell ref="B7:B8"/>
    <mergeCell ref="C7:C8"/>
    <mergeCell ref="D7:D8"/>
    <mergeCell ref="F7:F8"/>
    <mergeCell ref="G7:G8"/>
    <mergeCell ref="M7:M8"/>
    <mergeCell ref="K5:K6"/>
    <mergeCell ref="L5:L6"/>
    <mergeCell ref="N13:N14"/>
    <mergeCell ref="K15:K16"/>
    <mergeCell ref="N11:N12"/>
    <mergeCell ref="K9:K10"/>
    <mergeCell ref="L9:L10"/>
    <mergeCell ref="M9:M10"/>
    <mergeCell ref="K11:K12"/>
    <mergeCell ref="L11:L12"/>
    <mergeCell ref="M11:M12"/>
    <mergeCell ref="K13:K14"/>
    <mergeCell ref="L13:L14"/>
    <mergeCell ref="M13:M14"/>
    <mergeCell ref="K17:K18"/>
    <mergeCell ref="L17:L18"/>
    <mergeCell ref="M17:M18"/>
    <mergeCell ref="N17:N18"/>
    <mergeCell ref="N7:N8"/>
    <mergeCell ref="K21:K22"/>
    <mergeCell ref="L21:L22"/>
    <mergeCell ref="M21:M22"/>
    <mergeCell ref="N21:N22"/>
    <mergeCell ref="I19:I20"/>
    <mergeCell ref="J19:J20"/>
    <mergeCell ref="M29:M30"/>
    <mergeCell ref="N29:N30"/>
    <mergeCell ref="M31:M32"/>
    <mergeCell ref="N31:N32"/>
    <mergeCell ref="K19:K20"/>
    <mergeCell ref="K29:K30"/>
    <mergeCell ref="L29:L30"/>
    <mergeCell ref="J23:J24"/>
    <mergeCell ref="K31:K32"/>
    <mergeCell ref="L31:L32"/>
    <mergeCell ref="I29:I30"/>
    <mergeCell ref="M5:M6"/>
    <mergeCell ref="K25:K26"/>
    <mergeCell ref="L25:L26"/>
    <mergeCell ref="M25:M26"/>
    <mergeCell ref="N25:N26"/>
    <mergeCell ref="K27:K28"/>
    <mergeCell ref="L27:L28"/>
    <mergeCell ref="M27:M28"/>
    <mergeCell ref="N27:N28"/>
    <mergeCell ref="I25:I26"/>
    <mergeCell ref="J25:J26"/>
    <mergeCell ref="J29:J30"/>
    <mergeCell ref="I5:I6"/>
    <mergeCell ref="J5:J6"/>
    <mergeCell ref="I23:I24"/>
    <mergeCell ref="N5:N6"/>
    <mergeCell ref="L15:L16"/>
    <mergeCell ref="M15:M16"/>
    <mergeCell ref="N15:N16"/>
    <mergeCell ref="K23:K24"/>
    <mergeCell ref="L23:L24"/>
    <mergeCell ref="M23:M24"/>
    <mergeCell ref="N23:N24"/>
    <mergeCell ref="I27:I28"/>
    <mergeCell ref="J27:J28"/>
    <mergeCell ref="N9:N10"/>
    <mergeCell ref="I11:I12"/>
    <mergeCell ref="I21:I22"/>
    <mergeCell ref="J21:J22"/>
    <mergeCell ref="L19:L20"/>
    <mergeCell ref="M19:M20"/>
    <mergeCell ref="N19:N20"/>
    <mergeCell ref="A27:A28"/>
    <mergeCell ref="B27:B28"/>
    <mergeCell ref="C27:C28"/>
    <mergeCell ref="D27:D28"/>
    <mergeCell ref="F27:F28"/>
    <mergeCell ref="G27:G28"/>
    <mergeCell ref="H27:H28"/>
    <mergeCell ref="A33:A34"/>
    <mergeCell ref="B33:B34"/>
    <mergeCell ref="C33:C34"/>
    <mergeCell ref="D33:D34"/>
    <mergeCell ref="F33:F34"/>
    <mergeCell ref="G33:G34"/>
    <mergeCell ref="H33:H34"/>
    <mergeCell ref="A31:A32"/>
    <mergeCell ref="B31:B32"/>
    <mergeCell ref="C31:C32"/>
    <mergeCell ref="D31:D32"/>
    <mergeCell ref="F31:F32"/>
    <mergeCell ref="G31:G32"/>
    <mergeCell ref="H31:H32"/>
    <mergeCell ref="A29:A30"/>
    <mergeCell ref="B29:B30"/>
    <mergeCell ref="C29:C30"/>
    <mergeCell ref="D29:D30"/>
    <mergeCell ref="H29:H30"/>
    <mergeCell ref="F29:F30"/>
    <mergeCell ref="G29:G30"/>
    <mergeCell ref="A25:A26"/>
    <mergeCell ref="B25:B26"/>
    <mergeCell ref="C25:C26"/>
    <mergeCell ref="D25:D26"/>
    <mergeCell ref="F25:F26"/>
    <mergeCell ref="G25:G26"/>
    <mergeCell ref="H25:H26"/>
    <mergeCell ref="I31:I32"/>
    <mergeCell ref="J31:J32"/>
    <mergeCell ref="I33:I34"/>
    <mergeCell ref="J33:J34"/>
    <mergeCell ref="G39:G40"/>
    <mergeCell ref="H39:H40"/>
    <mergeCell ref="A35:A36"/>
    <mergeCell ref="B35:B36"/>
    <mergeCell ref="C35:C36"/>
    <mergeCell ref="C55:C56"/>
    <mergeCell ref="D55:D56"/>
    <mergeCell ref="F55:F56"/>
    <mergeCell ref="G55:G56"/>
    <mergeCell ref="H55:H56"/>
    <mergeCell ref="I55:I56"/>
    <mergeCell ref="F45:F46"/>
    <mergeCell ref="G45:G46"/>
    <mergeCell ref="H45:H46"/>
    <mergeCell ref="I45:I46"/>
    <mergeCell ref="A45:A46"/>
    <mergeCell ref="B45:B46"/>
    <mergeCell ref="A39:A40"/>
    <mergeCell ref="B39:B40"/>
    <mergeCell ref="C39:C40"/>
    <mergeCell ref="D39:D40"/>
    <mergeCell ref="N45:N46"/>
    <mergeCell ref="K47:K48"/>
    <mergeCell ref="L47:L48"/>
    <mergeCell ref="M47:M48"/>
    <mergeCell ref="N47:N48"/>
    <mergeCell ref="A47:A48"/>
    <mergeCell ref="B47:B48"/>
    <mergeCell ref="C47:C48"/>
    <mergeCell ref="D47:D48"/>
    <mergeCell ref="C45:C46"/>
    <mergeCell ref="D45:D46"/>
    <mergeCell ref="F39:F40"/>
    <mergeCell ref="A37:A38"/>
    <mergeCell ref="B37:B38"/>
    <mergeCell ref="N55:N56"/>
    <mergeCell ref="M55:M56"/>
    <mergeCell ref="A57:A58"/>
    <mergeCell ref="B57:B58"/>
    <mergeCell ref="C57:C58"/>
    <mergeCell ref="D57:D58"/>
    <mergeCell ref="F57:F58"/>
    <mergeCell ref="G57:G58"/>
    <mergeCell ref="H57:H58"/>
    <mergeCell ref="I57:I58"/>
    <mergeCell ref="A41:A42"/>
    <mergeCell ref="B41:B42"/>
    <mergeCell ref="C41:C42"/>
    <mergeCell ref="D41:D42"/>
    <mergeCell ref="F41:F42"/>
    <mergeCell ref="G41:G42"/>
    <mergeCell ref="H41:H42"/>
    <mergeCell ref="H47:H48"/>
    <mergeCell ref="M67:M68"/>
    <mergeCell ref="A67:A68"/>
    <mergeCell ref="B67:B68"/>
    <mergeCell ref="C67:C68"/>
    <mergeCell ref="D67:D68"/>
    <mergeCell ref="F67:F68"/>
    <mergeCell ref="G67:G68"/>
    <mergeCell ref="H67:H68"/>
    <mergeCell ref="I67:I68"/>
    <mergeCell ref="J67:J68"/>
    <mergeCell ref="K67:K68"/>
    <mergeCell ref="L67:L68"/>
    <mergeCell ref="M65:M66"/>
    <mergeCell ref="A55:A56"/>
    <mergeCell ref="B55:B56"/>
    <mergeCell ref="A63:A64"/>
    <mergeCell ref="B63:B64"/>
    <mergeCell ref="C63:C64"/>
    <mergeCell ref="D63:D64"/>
    <mergeCell ref="F63:F64"/>
    <mergeCell ref="G63:G64"/>
    <mergeCell ref="K59:K60"/>
    <mergeCell ref="B65:B66"/>
    <mergeCell ref="C65:C66"/>
    <mergeCell ref="D65:D66"/>
    <mergeCell ref="F65:F66"/>
    <mergeCell ref="G65:G66"/>
    <mergeCell ref="H87:H88"/>
    <mergeCell ref="I87:I88"/>
    <mergeCell ref="J87:J88"/>
    <mergeCell ref="L55:L56"/>
    <mergeCell ref="H63:H64"/>
    <mergeCell ref="I63:I64"/>
    <mergeCell ref="K63:K64"/>
    <mergeCell ref="A61:A62"/>
    <mergeCell ref="B61:B62"/>
    <mergeCell ref="C61:C62"/>
    <mergeCell ref="D61:D62"/>
    <mergeCell ref="F61:F62"/>
    <mergeCell ref="G61:G62"/>
    <mergeCell ref="H61:H62"/>
    <mergeCell ref="I61:I62"/>
    <mergeCell ref="K61:K62"/>
    <mergeCell ref="K55:K56"/>
    <mergeCell ref="K57:K58"/>
    <mergeCell ref="A65:A66"/>
    <mergeCell ref="H65:H66"/>
    <mergeCell ref="I65:I66"/>
    <mergeCell ref="I85:I86"/>
    <mergeCell ref="J85:J86"/>
    <mergeCell ref="I83:I84"/>
    <mergeCell ref="J83:J84"/>
    <mergeCell ref="K85:K86"/>
    <mergeCell ref="L85:L86"/>
    <mergeCell ref="K83:K84"/>
    <mergeCell ref="L83:L84"/>
    <mergeCell ref="D85:D86"/>
    <mergeCell ref="F85:F86"/>
    <mergeCell ref="A75:A76"/>
    <mergeCell ref="N71:N72"/>
    <mergeCell ref="A69:A70"/>
    <mergeCell ref="B69:B70"/>
    <mergeCell ref="C69:C70"/>
    <mergeCell ref="D69:D70"/>
    <mergeCell ref="F69:F70"/>
    <mergeCell ref="G69:G70"/>
    <mergeCell ref="H69:H70"/>
    <mergeCell ref="I69:I70"/>
    <mergeCell ref="J69:J70"/>
    <mergeCell ref="K69:K70"/>
    <mergeCell ref="L69:L70"/>
    <mergeCell ref="M69:M70"/>
    <mergeCell ref="N69:N70"/>
    <mergeCell ref="A71:A72"/>
    <mergeCell ref="B71:B72"/>
    <mergeCell ref="C71:C72"/>
    <mergeCell ref="D71:D72"/>
    <mergeCell ref="F71:F72"/>
    <mergeCell ref="G71:G72"/>
    <mergeCell ref="H71:H72"/>
    <mergeCell ref="I71:I72"/>
    <mergeCell ref="J71:J72"/>
    <mergeCell ref="K71:K72"/>
    <mergeCell ref="L71:L72"/>
    <mergeCell ref="M71:M72"/>
    <mergeCell ref="B75:B76"/>
    <mergeCell ref="C75:C76"/>
    <mergeCell ref="D75:D76"/>
    <mergeCell ref="F75:F76"/>
    <mergeCell ref="G75:G76"/>
    <mergeCell ref="H75:H76"/>
    <mergeCell ref="I75:I76"/>
    <mergeCell ref="J75:J76"/>
    <mergeCell ref="K75:K76"/>
    <mergeCell ref="L75:L76"/>
    <mergeCell ref="M75:M76"/>
    <mergeCell ref="N75:N76"/>
    <mergeCell ref="A73:A74"/>
    <mergeCell ref="B73:B74"/>
    <mergeCell ref="C73:C74"/>
    <mergeCell ref="D73:D74"/>
    <mergeCell ref="F73:F74"/>
    <mergeCell ref="G73:G74"/>
    <mergeCell ref="H73:H74"/>
    <mergeCell ref="I73:I74"/>
    <mergeCell ref="J73:J74"/>
    <mergeCell ref="K73:K74"/>
    <mergeCell ref="L73:L74"/>
    <mergeCell ref="M73:M74"/>
    <mergeCell ref="N73:N74"/>
    <mergeCell ref="N77:N78"/>
    <mergeCell ref="A79:A80"/>
    <mergeCell ref="B79:B80"/>
    <mergeCell ref="C79:C80"/>
    <mergeCell ref="D79:D80"/>
    <mergeCell ref="F79:F80"/>
    <mergeCell ref="G79:G80"/>
    <mergeCell ref="H79:H80"/>
    <mergeCell ref="I79:I80"/>
    <mergeCell ref="J79:J80"/>
    <mergeCell ref="K79:K80"/>
    <mergeCell ref="L79:L80"/>
    <mergeCell ref="M79:M80"/>
    <mergeCell ref="N79:N80"/>
    <mergeCell ref="A77:A78"/>
    <mergeCell ref="B77:B78"/>
    <mergeCell ref="C77:C78"/>
    <mergeCell ref="D77:D78"/>
    <mergeCell ref="F77:F78"/>
    <mergeCell ref="G77:G78"/>
    <mergeCell ref="H77:H78"/>
    <mergeCell ref="N81:N82"/>
    <mergeCell ref="A81:A82"/>
    <mergeCell ref="B81:B82"/>
    <mergeCell ref="C81:C82"/>
    <mergeCell ref="D81:D82"/>
    <mergeCell ref="F81:F82"/>
    <mergeCell ref="G81:G82"/>
    <mergeCell ref="H81:H82"/>
    <mergeCell ref="I81:I82"/>
    <mergeCell ref="J81:J82"/>
    <mergeCell ref="K91:K92"/>
    <mergeCell ref="L91:L92"/>
    <mergeCell ref="M91:M92"/>
    <mergeCell ref="K89:K90"/>
    <mergeCell ref="L89:L90"/>
    <mergeCell ref="M89:M90"/>
    <mergeCell ref="N91:N92"/>
    <mergeCell ref="A91:A92"/>
    <mergeCell ref="B91:B92"/>
    <mergeCell ref="C91:C92"/>
    <mergeCell ref="D91:D92"/>
    <mergeCell ref="F91:F92"/>
    <mergeCell ref="G91:G92"/>
    <mergeCell ref="H91:H92"/>
    <mergeCell ref="I91:I92"/>
    <mergeCell ref="J91:J92"/>
    <mergeCell ref="A87:A88"/>
    <mergeCell ref="B87:B88"/>
    <mergeCell ref="C87:C88"/>
    <mergeCell ref="D87:D88"/>
    <mergeCell ref="F87:F88"/>
    <mergeCell ref="G87:G88"/>
    <mergeCell ref="A97:A98"/>
    <mergeCell ref="B97:B98"/>
    <mergeCell ref="C97:C98"/>
    <mergeCell ref="D97:D98"/>
    <mergeCell ref="F97:F98"/>
    <mergeCell ref="G97:G98"/>
    <mergeCell ref="H97:H98"/>
    <mergeCell ref="I97:I98"/>
    <mergeCell ref="J97:J98"/>
    <mergeCell ref="C99:C100"/>
    <mergeCell ref="D99:D100"/>
    <mergeCell ref="F99:F100"/>
    <mergeCell ref="N99:N100"/>
    <mergeCell ref="L119:L120"/>
    <mergeCell ref="M119:M120"/>
    <mergeCell ref="L129:L130"/>
    <mergeCell ref="M129:M130"/>
    <mergeCell ref="L115:L116"/>
    <mergeCell ref="M115:M116"/>
    <mergeCell ref="N115:N116"/>
    <mergeCell ref="I117:I118"/>
    <mergeCell ref="J117:J118"/>
    <mergeCell ref="K117:K118"/>
    <mergeCell ref="L117:L118"/>
    <mergeCell ref="A105:A106"/>
    <mergeCell ref="B105:B106"/>
    <mergeCell ref="C105:C106"/>
    <mergeCell ref="D105:D106"/>
    <mergeCell ref="F105:F106"/>
    <mergeCell ref="A107:A108"/>
    <mergeCell ref="B107:B108"/>
    <mergeCell ref="C107:C108"/>
    <mergeCell ref="B123:B124"/>
    <mergeCell ref="C123:C124"/>
    <mergeCell ref="D123:D124"/>
    <mergeCell ref="F123:F124"/>
    <mergeCell ref="G123:G124"/>
    <mergeCell ref="H123:H124"/>
    <mergeCell ref="I127:I128"/>
    <mergeCell ref="J127:J128"/>
    <mergeCell ref="C133:C134"/>
    <mergeCell ref="M117:M118"/>
    <mergeCell ref="N117:N118"/>
    <mergeCell ref="L121:L122"/>
    <mergeCell ref="M121:M122"/>
    <mergeCell ref="N121:N122"/>
    <mergeCell ref="I121:I122"/>
    <mergeCell ref="J121:J122"/>
    <mergeCell ref="B119:B120"/>
    <mergeCell ref="B131:B132"/>
    <mergeCell ref="C131:C132"/>
    <mergeCell ref="D131:D132"/>
    <mergeCell ref="F131:F132"/>
    <mergeCell ref="K125:K126"/>
    <mergeCell ref="L125:L126"/>
    <mergeCell ref="M125:M126"/>
    <mergeCell ref="N125:N126"/>
    <mergeCell ref="K123:K124"/>
    <mergeCell ref="K127:K128"/>
    <mergeCell ref="L127:L128"/>
    <mergeCell ref="M127:M128"/>
    <mergeCell ref="K133:K134"/>
    <mergeCell ref="N133:N134"/>
    <mergeCell ref="D107:D108"/>
    <mergeCell ref="F107:F108"/>
    <mergeCell ref="J131:J132"/>
    <mergeCell ref="I107:I108"/>
    <mergeCell ref="J107:J108"/>
    <mergeCell ref="I111:I112"/>
    <mergeCell ref="J111:J112"/>
    <mergeCell ref="G107:G108"/>
    <mergeCell ref="H107:H108"/>
    <mergeCell ref="A109:A110"/>
    <mergeCell ref="B109:B110"/>
    <mergeCell ref="D109:D110"/>
    <mergeCell ref="F109:F110"/>
    <mergeCell ref="G109:G110"/>
    <mergeCell ref="H109:H110"/>
    <mergeCell ref="I109:I110"/>
    <mergeCell ref="J109:J110"/>
    <mergeCell ref="A119:A120"/>
    <mergeCell ref="C119:C120"/>
    <mergeCell ref="C125:C126"/>
    <mergeCell ref="D125:D126"/>
    <mergeCell ref="F125:F126"/>
    <mergeCell ref="G125:G126"/>
    <mergeCell ref="H125:H126"/>
    <mergeCell ref="I125:I126"/>
    <mergeCell ref="A123:A124"/>
    <mergeCell ref="I123:I124"/>
    <mergeCell ref="J123:J124"/>
    <mergeCell ref="A125:A126"/>
    <mergeCell ref="B125:B126"/>
    <mergeCell ref="J125:J126"/>
    <mergeCell ref="H127:H128"/>
    <mergeCell ref="N141:N142"/>
    <mergeCell ref="A185:A186"/>
    <mergeCell ref="B185:B186"/>
    <mergeCell ref="C185:C186"/>
    <mergeCell ref="D185:D186"/>
    <mergeCell ref="F185:F186"/>
    <mergeCell ref="K185:K186"/>
    <mergeCell ref="N161:N162"/>
    <mergeCell ref="K153:K154"/>
    <mergeCell ref="G185:G186"/>
    <mergeCell ref="H185:H186"/>
    <mergeCell ref="I185:I186"/>
    <mergeCell ref="A163:A164"/>
    <mergeCell ref="B163:B164"/>
    <mergeCell ref="C163:C164"/>
    <mergeCell ref="D163:D164"/>
    <mergeCell ref="F163:F164"/>
    <mergeCell ref="J185:J186"/>
    <mergeCell ref="L153:L154"/>
    <mergeCell ref="M153:M154"/>
    <mergeCell ref="D147:D148"/>
    <mergeCell ref="N145:N146"/>
    <mergeCell ref="A143:A144"/>
    <mergeCell ref="B143:B144"/>
    <mergeCell ref="C143:C144"/>
    <mergeCell ref="D143:D144"/>
    <mergeCell ref="F143:F144"/>
    <mergeCell ref="G143:G144"/>
    <mergeCell ref="H143:H144"/>
    <mergeCell ref="I143:I144"/>
    <mergeCell ref="J143:J144"/>
    <mergeCell ref="K143:K144"/>
    <mergeCell ref="L143:L144"/>
    <mergeCell ref="M143:M144"/>
    <mergeCell ref="N143:N144"/>
    <mergeCell ref="N147:N148"/>
    <mergeCell ref="K149:K150"/>
    <mergeCell ref="A145:A146"/>
    <mergeCell ref="B145:B146"/>
    <mergeCell ref="C145:C146"/>
    <mergeCell ref="D145:D146"/>
    <mergeCell ref="F145:F146"/>
    <mergeCell ref="G145:G146"/>
    <mergeCell ref="H145:H146"/>
    <mergeCell ref="I145:I146"/>
    <mergeCell ref="J145:J146"/>
    <mergeCell ref="K145:K146"/>
    <mergeCell ref="L145:L146"/>
    <mergeCell ref="M145:M146"/>
    <mergeCell ref="B147:B148"/>
    <mergeCell ref="C147:C148"/>
    <mergeCell ref="A127:A128"/>
    <mergeCell ref="B127:B128"/>
    <mergeCell ref="C127:C128"/>
    <mergeCell ref="D127:D128"/>
    <mergeCell ref="F127:F128"/>
    <mergeCell ref="G127:G128"/>
    <mergeCell ref="F139:F140"/>
    <mergeCell ref="G139:G140"/>
    <mergeCell ref="H139:H140"/>
    <mergeCell ref="I139:I140"/>
    <mergeCell ref="J139:J140"/>
    <mergeCell ref="K139:K140"/>
    <mergeCell ref="L139:L140"/>
    <mergeCell ref="M139:M140"/>
    <mergeCell ref="N139:N140"/>
    <mergeCell ref="B137:B138"/>
    <mergeCell ref="C137:C138"/>
    <mergeCell ref="D137:D138"/>
    <mergeCell ref="F137:F138"/>
    <mergeCell ref="A135:A136"/>
    <mergeCell ref="A137:A138"/>
    <mergeCell ref="A139:A140"/>
    <mergeCell ref="D133:D134"/>
    <mergeCell ref="F133:F134"/>
    <mergeCell ref="N137:N138"/>
    <mergeCell ref="B139:B140"/>
    <mergeCell ref="C139:C140"/>
    <mergeCell ref="D139:D140"/>
    <mergeCell ref="B135:B136"/>
    <mergeCell ref="C135:C136"/>
    <mergeCell ref="D135:D136"/>
    <mergeCell ref="F135:F136"/>
    <mergeCell ref="A133:A134"/>
    <mergeCell ref="L149:L150"/>
    <mergeCell ref="M149:M150"/>
    <mergeCell ref="N149:N150"/>
    <mergeCell ref="A149:A150"/>
    <mergeCell ref="B149:B150"/>
    <mergeCell ref="C149:C150"/>
    <mergeCell ref="D149:D150"/>
    <mergeCell ref="F149:F150"/>
    <mergeCell ref="G149:G150"/>
    <mergeCell ref="H149:H150"/>
    <mergeCell ref="I149:I150"/>
    <mergeCell ref="J149:J150"/>
    <mergeCell ref="K155:K156"/>
    <mergeCell ref="L155:L156"/>
    <mergeCell ref="M155:M156"/>
    <mergeCell ref="N155:N156"/>
    <mergeCell ref="K151:K152"/>
    <mergeCell ref="L151:L152"/>
    <mergeCell ref="B151:B152"/>
    <mergeCell ref="C151:C152"/>
    <mergeCell ref="D151:D152"/>
    <mergeCell ref="F151:F152"/>
    <mergeCell ref="G151:G152"/>
    <mergeCell ref="H151:H152"/>
    <mergeCell ref="I151:I152"/>
    <mergeCell ref="N153:N154"/>
    <mergeCell ref="G153:G154"/>
    <mergeCell ref="H153:H154"/>
    <mergeCell ref="I153:I154"/>
    <mergeCell ref="F155:F156"/>
    <mergeCell ref="G155:G156"/>
    <mergeCell ref="N151:N152"/>
    <mergeCell ref="J153:J154"/>
    <mergeCell ref="B153:B154"/>
    <mergeCell ref="K181:K182"/>
    <mergeCell ref="L181:L182"/>
    <mergeCell ref="H157:H158"/>
    <mergeCell ref="I157:I158"/>
    <mergeCell ref="D159:D160"/>
    <mergeCell ref="F159:F160"/>
    <mergeCell ref="G159:G160"/>
    <mergeCell ref="G163:G164"/>
    <mergeCell ref="H163:H164"/>
    <mergeCell ref="I163:I164"/>
    <mergeCell ref="J163:J164"/>
    <mergeCell ref="K163:K164"/>
    <mergeCell ref="L163:L164"/>
    <mergeCell ref="M163:M164"/>
    <mergeCell ref="N159:N160"/>
    <mergeCell ref="B173:B174"/>
    <mergeCell ref="C173:C174"/>
    <mergeCell ref="D173:D174"/>
    <mergeCell ref="F173:F174"/>
    <mergeCell ref="G173:G174"/>
    <mergeCell ref="H173:H174"/>
    <mergeCell ref="I173:I174"/>
    <mergeCell ref="J173:J174"/>
    <mergeCell ref="K173:K174"/>
    <mergeCell ref="L173:L174"/>
    <mergeCell ref="M173:M174"/>
    <mergeCell ref="N173:N174"/>
    <mergeCell ref="J157:J158"/>
    <mergeCell ref="K157:K158"/>
    <mergeCell ref="A155:A156"/>
    <mergeCell ref="B155:B156"/>
    <mergeCell ref="G183:G184"/>
    <mergeCell ref="H183:H184"/>
    <mergeCell ref="I183:I184"/>
    <mergeCell ref="J183:J184"/>
    <mergeCell ref="K183:K184"/>
    <mergeCell ref="L183:L184"/>
    <mergeCell ref="M183:M184"/>
    <mergeCell ref="N183:N184"/>
    <mergeCell ref="A179:A180"/>
    <mergeCell ref="B179:B180"/>
    <mergeCell ref="C179:C180"/>
    <mergeCell ref="D179:D180"/>
    <mergeCell ref="F179:F180"/>
    <mergeCell ref="G179:G180"/>
    <mergeCell ref="H179:H180"/>
    <mergeCell ref="I179:I180"/>
    <mergeCell ref="J179:J180"/>
    <mergeCell ref="K179:K180"/>
    <mergeCell ref="L179:L180"/>
    <mergeCell ref="M179:M180"/>
    <mergeCell ref="N179:N180"/>
    <mergeCell ref="A181:A182"/>
    <mergeCell ref="B181:B182"/>
    <mergeCell ref="C181:C182"/>
    <mergeCell ref="D181:D182"/>
    <mergeCell ref="F181:F182"/>
    <mergeCell ref="I181:I182"/>
    <mergeCell ref="J181:J182"/>
    <mergeCell ref="D165:D166"/>
    <mergeCell ref="F165:F166"/>
    <mergeCell ref="H205:H206"/>
    <mergeCell ref="I205:I206"/>
    <mergeCell ref="J205:J206"/>
    <mergeCell ref="K205:K206"/>
    <mergeCell ref="L205:L206"/>
    <mergeCell ref="M205:M206"/>
    <mergeCell ref="N205:N206"/>
    <mergeCell ref="A175:A176"/>
    <mergeCell ref="B175:B176"/>
    <mergeCell ref="C175:C176"/>
    <mergeCell ref="D175:D176"/>
    <mergeCell ref="F175:F176"/>
    <mergeCell ref="G175:G176"/>
    <mergeCell ref="H175:H176"/>
    <mergeCell ref="I175:I176"/>
    <mergeCell ref="J175:J176"/>
    <mergeCell ref="K175:K176"/>
    <mergeCell ref="L175:L176"/>
    <mergeCell ref="M175:M176"/>
    <mergeCell ref="N175:N176"/>
    <mergeCell ref="A177:A178"/>
    <mergeCell ref="B177:B178"/>
    <mergeCell ref="C177:C178"/>
    <mergeCell ref="D177:D178"/>
    <mergeCell ref="F177:F178"/>
    <mergeCell ref="G177:G178"/>
    <mergeCell ref="N177:N178"/>
    <mergeCell ref="A183:A184"/>
    <mergeCell ref="B183:B184"/>
    <mergeCell ref="C183:C184"/>
    <mergeCell ref="D183:D184"/>
    <mergeCell ref="F183:F184"/>
    <mergeCell ref="A209:A210"/>
    <mergeCell ref="B209:B210"/>
    <mergeCell ref="C209:C210"/>
    <mergeCell ref="D209:D210"/>
    <mergeCell ref="F209:F210"/>
    <mergeCell ref="G209:G210"/>
    <mergeCell ref="H209:H210"/>
    <mergeCell ref="I209:I210"/>
    <mergeCell ref="J209:J210"/>
    <mergeCell ref="K209:K210"/>
    <mergeCell ref="L209:L210"/>
    <mergeCell ref="M209:M210"/>
    <mergeCell ref="N209:N210"/>
    <mergeCell ref="A187:A188"/>
    <mergeCell ref="B187:B188"/>
    <mergeCell ref="C187:C188"/>
    <mergeCell ref="D187:D188"/>
    <mergeCell ref="F187:F188"/>
    <mergeCell ref="G187:G188"/>
    <mergeCell ref="H187:H188"/>
    <mergeCell ref="I187:I188"/>
    <mergeCell ref="J187:J188"/>
    <mergeCell ref="K187:K188"/>
    <mergeCell ref="L187:L188"/>
    <mergeCell ref="M187:M188"/>
    <mergeCell ref="N187:N188"/>
    <mergeCell ref="A205:A206"/>
    <mergeCell ref="B205:B206"/>
    <mergeCell ref="C205:C206"/>
    <mergeCell ref="D205:D206"/>
    <mergeCell ref="F205:F206"/>
    <mergeCell ref="G205:G206"/>
    <mergeCell ref="B213:B214"/>
    <mergeCell ref="C213:C214"/>
    <mergeCell ref="D213:D214"/>
    <mergeCell ref="F213:F214"/>
    <mergeCell ref="G213:G214"/>
    <mergeCell ref="H213:H214"/>
    <mergeCell ref="I213:I214"/>
    <mergeCell ref="K213:K214"/>
    <mergeCell ref="K217:K218"/>
    <mergeCell ref="L217:L218"/>
    <mergeCell ref="M217:M218"/>
    <mergeCell ref="N217:N218"/>
    <mergeCell ref="A219:A220"/>
    <mergeCell ref="A211:A212"/>
    <mergeCell ref="B211:B212"/>
    <mergeCell ref="C211:C212"/>
    <mergeCell ref="D211:D212"/>
    <mergeCell ref="L213:L214"/>
    <mergeCell ref="M213:M214"/>
    <mergeCell ref="N213:N214"/>
    <mergeCell ref="A213:A214"/>
    <mergeCell ref="A217:A218"/>
    <mergeCell ref="B217:B218"/>
    <mergeCell ref="C217:C218"/>
    <mergeCell ref="D217:D218"/>
    <mergeCell ref="F217:F218"/>
    <mergeCell ref="G217:G218"/>
    <mergeCell ref="H217:H218"/>
    <mergeCell ref="I217:I218"/>
    <mergeCell ref="F211:F212"/>
    <mergeCell ref="G211:G212"/>
    <mergeCell ref="H211:H212"/>
    <mergeCell ref="L219:L220"/>
    <mergeCell ref="M219:M220"/>
    <mergeCell ref="N219:N220"/>
    <mergeCell ref="A221:A222"/>
    <mergeCell ref="B221:B222"/>
    <mergeCell ref="C221:C222"/>
    <mergeCell ref="D221:D222"/>
    <mergeCell ref="F221:F222"/>
    <mergeCell ref="G221:G222"/>
    <mergeCell ref="H221:H222"/>
    <mergeCell ref="I221:I222"/>
    <mergeCell ref="K221:K222"/>
    <mergeCell ref="L221:L222"/>
    <mergeCell ref="M221:M222"/>
    <mergeCell ref="N221:N222"/>
    <mergeCell ref="I211:I212"/>
    <mergeCell ref="K211:K212"/>
    <mergeCell ref="L211:L212"/>
    <mergeCell ref="M211:M212"/>
    <mergeCell ref="N211:N212"/>
    <mergeCell ref="A215:A216"/>
    <mergeCell ref="B215:B216"/>
    <mergeCell ref="C215:C216"/>
    <mergeCell ref="D215:D216"/>
    <mergeCell ref="F215:F216"/>
    <mergeCell ref="G215:G216"/>
    <mergeCell ref="H215:H216"/>
    <mergeCell ref="I215:I216"/>
    <mergeCell ref="K215:K216"/>
    <mergeCell ref="L215:L216"/>
    <mergeCell ref="M215:M216"/>
    <mergeCell ref="N215:N216"/>
    <mergeCell ref="F203:F204"/>
    <mergeCell ref="A203:A204"/>
    <mergeCell ref="B203:B204"/>
    <mergeCell ref="C203:C204"/>
    <mergeCell ref="D203:D204"/>
    <mergeCell ref="G203:G204"/>
    <mergeCell ref="H203:H204"/>
    <mergeCell ref="I203:I204"/>
    <mergeCell ref="K203:K204"/>
    <mergeCell ref="L203:L204"/>
    <mergeCell ref="M203:M204"/>
    <mergeCell ref="N203:N204"/>
    <mergeCell ref="A223:A224"/>
    <mergeCell ref="B223:B224"/>
    <mergeCell ref="C223:C224"/>
    <mergeCell ref="D223:D224"/>
    <mergeCell ref="F223:F224"/>
    <mergeCell ref="G223:G224"/>
    <mergeCell ref="H223:H224"/>
    <mergeCell ref="I223:I224"/>
    <mergeCell ref="K223:K224"/>
    <mergeCell ref="L223:L224"/>
    <mergeCell ref="M223:M224"/>
    <mergeCell ref="N223:N224"/>
    <mergeCell ref="B219:B220"/>
    <mergeCell ref="C219:C220"/>
    <mergeCell ref="D219:D220"/>
    <mergeCell ref="F219:F220"/>
    <mergeCell ref="G219:G220"/>
    <mergeCell ref="H219:H220"/>
    <mergeCell ref="I219:I220"/>
    <mergeCell ref="K219:K220"/>
    <mergeCell ref="A197:A198"/>
    <mergeCell ref="B197:B198"/>
    <mergeCell ref="C197:C198"/>
    <mergeCell ref="D197:D198"/>
    <mergeCell ref="F197:F198"/>
    <mergeCell ref="G197:G198"/>
    <mergeCell ref="H197:H198"/>
    <mergeCell ref="I197:I198"/>
    <mergeCell ref="K197:K198"/>
    <mergeCell ref="L197:L198"/>
    <mergeCell ref="M197:M198"/>
    <mergeCell ref="N197:N198"/>
    <mergeCell ref="A191:A192"/>
    <mergeCell ref="B191:B192"/>
    <mergeCell ref="C191:C192"/>
    <mergeCell ref="D191:D192"/>
    <mergeCell ref="F191:F192"/>
    <mergeCell ref="G191:G192"/>
    <mergeCell ref="H191:H192"/>
    <mergeCell ref="I191:I192"/>
    <mergeCell ref="K191:K192"/>
    <mergeCell ref="L191:L192"/>
    <mergeCell ref="M191:M192"/>
    <mergeCell ref="N191:N192"/>
    <mergeCell ref="A193:A194"/>
    <mergeCell ref="B193:B194"/>
    <mergeCell ref="C193:C194"/>
    <mergeCell ref="D193:D194"/>
    <mergeCell ref="F193:F194"/>
    <mergeCell ref="G193:G194"/>
    <mergeCell ref="H193:H194"/>
    <mergeCell ref="I193:I194"/>
    <mergeCell ref="A189:A190"/>
    <mergeCell ref="B189:B190"/>
    <mergeCell ref="C189:C190"/>
    <mergeCell ref="D189:D190"/>
    <mergeCell ref="F189:F190"/>
    <mergeCell ref="G189:G190"/>
    <mergeCell ref="H189:H190"/>
    <mergeCell ref="I189:I190"/>
    <mergeCell ref="K189:K190"/>
    <mergeCell ref="L189:L190"/>
    <mergeCell ref="M189:M190"/>
    <mergeCell ref="N189:N190"/>
    <mergeCell ref="A195:A196"/>
    <mergeCell ref="B195:B196"/>
    <mergeCell ref="C195:C196"/>
    <mergeCell ref="D195:D196"/>
    <mergeCell ref="F195:F196"/>
    <mergeCell ref="G195:G196"/>
    <mergeCell ref="H195:H196"/>
    <mergeCell ref="I195:I196"/>
    <mergeCell ref="K195:K196"/>
    <mergeCell ref="L195:L196"/>
    <mergeCell ref="M195:M196"/>
    <mergeCell ref="N195:N196"/>
    <mergeCell ref="K193:K194"/>
    <mergeCell ref="L193:L194"/>
    <mergeCell ref="M193:M194"/>
    <mergeCell ref="N193:N194"/>
    <mergeCell ref="A201:A202"/>
    <mergeCell ref="B201:B202"/>
    <mergeCell ref="C201:C202"/>
    <mergeCell ref="D201:D202"/>
    <mergeCell ref="F201:F202"/>
    <mergeCell ref="G201:G202"/>
    <mergeCell ref="H201:H202"/>
    <mergeCell ref="I201:I202"/>
    <mergeCell ref="K201:K202"/>
    <mergeCell ref="L201:L202"/>
    <mergeCell ref="M201:M202"/>
    <mergeCell ref="N201:N202"/>
    <mergeCell ref="A199:A200"/>
    <mergeCell ref="B199:B200"/>
    <mergeCell ref="C199:C200"/>
    <mergeCell ref="D199:D200"/>
    <mergeCell ref="F199:F200"/>
    <mergeCell ref="G199:G200"/>
    <mergeCell ref="H199:H200"/>
    <mergeCell ref="I199:I200"/>
    <mergeCell ref="K199:K200"/>
    <mergeCell ref="L199:L200"/>
    <mergeCell ref="M199:M200"/>
    <mergeCell ref="N199:N200"/>
    <mergeCell ref="D237:D238"/>
    <mergeCell ref="F237:F238"/>
    <mergeCell ref="G237:G238"/>
    <mergeCell ref="H237:H238"/>
    <mergeCell ref="I237:I238"/>
    <mergeCell ref="K237:K238"/>
    <mergeCell ref="L237:L238"/>
    <mergeCell ref="M237:M238"/>
    <mergeCell ref="N237:N238"/>
    <mergeCell ref="A239:A240"/>
    <mergeCell ref="B239:B240"/>
    <mergeCell ref="C239:C240"/>
    <mergeCell ref="D239:D240"/>
    <mergeCell ref="F239:F240"/>
    <mergeCell ref="G239:G240"/>
    <mergeCell ref="H239:H240"/>
    <mergeCell ref="I239:I240"/>
    <mergeCell ref="K239:K240"/>
    <mergeCell ref="L239:L240"/>
    <mergeCell ref="M239:M240"/>
    <mergeCell ref="N239:N240"/>
    <mergeCell ref="A241:A242"/>
    <mergeCell ref="B241:B242"/>
    <mergeCell ref="C241:C242"/>
    <mergeCell ref="D241:D242"/>
    <mergeCell ref="F241:F242"/>
    <mergeCell ref="G241:G242"/>
    <mergeCell ref="H241:H242"/>
    <mergeCell ref="I241:I242"/>
    <mergeCell ref="K241:K242"/>
    <mergeCell ref="L241:L242"/>
    <mergeCell ref="M241:M242"/>
    <mergeCell ref="N241:N242"/>
    <mergeCell ref="C251:C252"/>
    <mergeCell ref="D251:D252"/>
    <mergeCell ref="F251:F252"/>
    <mergeCell ref="G251:G252"/>
    <mergeCell ref="H251:H252"/>
    <mergeCell ref="I251:I252"/>
    <mergeCell ref="K251:K252"/>
    <mergeCell ref="L251:L252"/>
    <mergeCell ref="M251:M252"/>
    <mergeCell ref="N251:N252"/>
    <mergeCell ref="A249:A250"/>
    <mergeCell ref="B249:B250"/>
    <mergeCell ref="C249:C250"/>
    <mergeCell ref="D249:D250"/>
    <mergeCell ref="F249:F250"/>
    <mergeCell ref="G249:G250"/>
    <mergeCell ref="H249:H250"/>
    <mergeCell ref="I249:I250"/>
    <mergeCell ref="K249:K250"/>
    <mergeCell ref="L249:L250"/>
    <mergeCell ref="A243:A244"/>
    <mergeCell ref="B243:B244"/>
    <mergeCell ref="C243:C244"/>
    <mergeCell ref="D243:D244"/>
    <mergeCell ref="F243:F244"/>
    <mergeCell ref="G243:G244"/>
    <mergeCell ref="H243:H244"/>
    <mergeCell ref="I243:I244"/>
    <mergeCell ref="K243:K244"/>
    <mergeCell ref="L243:L244"/>
    <mergeCell ref="M243:M244"/>
    <mergeCell ref="N243:N244"/>
    <mergeCell ref="A245:A246"/>
    <mergeCell ref="B245:B246"/>
    <mergeCell ref="C245:C246"/>
    <mergeCell ref="D245:D246"/>
    <mergeCell ref="F245:F246"/>
    <mergeCell ref="G245:G246"/>
    <mergeCell ref="H245:H246"/>
    <mergeCell ref="I245:I246"/>
    <mergeCell ref="K245:K246"/>
    <mergeCell ref="L245:L246"/>
    <mergeCell ref="M245:M246"/>
    <mergeCell ref="N245:N246"/>
    <mergeCell ref="A253:A254"/>
    <mergeCell ref="B253:B254"/>
    <mergeCell ref="C253:C254"/>
    <mergeCell ref="D253:D254"/>
    <mergeCell ref="F253:F254"/>
    <mergeCell ref="G253:G254"/>
    <mergeCell ref="H253:H254"/>
    <mergeCell ref="I253:I254"/>
    <mergeCell ref="K253:K254"/>
    <mergeCell ref="L253:L254"/>
    <mergeCell ref="M253:M254"/>
    <mergeCell ref="N253:N254"/>
    <mergeCell ref="A247:A248"/>
    <mergeCell ref="B247:B248"/>
    <mergeCell ref="C247:C248"/>
    <mergeCell ref="D247:D248"/>
    <mergeCell ref="F247:F248"/>
    <mergeCell ref="G247:G248"/>
    <mergeCell ref="H247:H248"/>
    <mergeCell ref="I247:I248"/>
    <mergeCell ref="K247:K248"/>
    <mergeCell ref="L247:L248"/>
    <mergeCell ref="M247:M248"/>
    <mergeCell ref="N247:N248"/>
    <mergeCell ref="J249:J250"/>
    <mergeCell ref="A251:A252"/>
    <mergeCell ref="B251:B252"/>
    <mergeCell ref="M249:M250"/>
    <mergeCell ref="N249:N250"/>
    <mergeCell ref="A255:A256"/>
    <mergeCell ref="B255:B256"/>
    <mergeCell ref="C255:C256"/>
    <mergeCell ref="D255:D256"/>
    <mergeCell ref="F255:F256"/>
    <mergeCell ref="G255:G256"/>
    <mergeCell ref="H255:H256"/>
    <mergeCell ref="I255:I256"/>
    <mergeCell ref="K255:K256"/>
    <mergeCell ref="L255:L256"/>
    <mergeCell ref="M255:M256"/>
    <mergeCell ref="N255:N256"/>
    <mergeCell ref="N281:N282"/>
    <mergeCell ref="M281:M282"/>
    <mergeCell ref="L281:L282"/>
    <mergeCell ref="K281:K282"/>
    <mergeCell ref="I281:I282"/>
    <mergeCell ref="H281:H282"/>
    <mergeCell ref="G281:G282"/>
    <mergeCell ref="F281:F282"/>
    <mergeCell ref="D281:D282"/>
    <mergeCell ref="C281:C282"/>
    <mergeCell ref="B281:B282"/>
    <mergeCell ref="A281:A282"/>
    <mergeCell ref="N277:N278"/>
    <mergeCell ref="M277:M278"/>
    <mergeCell ref="L277:L278"/>
    <mergeCell ref="K277:K278"/>
    <mergeCell ref="I277:I278"/>
    <mergeCell ref="H277:H278"/>
    <mergeCell ref="G277:G278"/>
    <mergeCell ref="F277:F278"/>
    <mergeCell ref="D277:D278"/>
    <mergeCell ref="C277:C278"/>
    <mergeCell ref="B277:B278"/>
    <mergeCell ref="A277:A278"/>
    <mergeCell ref="N275:N276"/>
    <mergeCell ref="M275:M276"/>
    <mergeCell ref="L275:L276"/>
    <mergeCell ref="K275:K276"/>
    <mergeCell ref="I275:I276"/>
    <mergeCell ref="H275:H276"/>
    <mergeCell ref="G275:G276"/>
    <mergeCell ref="F275:F276"/>
    <mergeCell ref="D275:D276"/>
    <mergeCell ref="C275:C276"/>
    <mergeCell ref="B275:B276"/>
    <mergeCell ref="A275:A276"/>
    <mergeCell ref="N273:N274"/>
    <mergeCell ref="M273:M274"/>
    <mergeCell ref="L273:L274"/>
    <mergeCell ref="K273:K274"/>
    <mergeCell ref="I273:I274"/>
    <mergeCell ref="H273:H274"/>
    <mergeCell ref="G273:G274"/>
    <mergeCell ref="F273:F274"/>
    <mergeCell ref="D273:D274"/>
    <mergeCell ref="C273:C274"/>
    <mergeCell ref="B273:B274"/>
    <mergeCell ref="A273:A274"/>
    <mergeCell ref="N279:N280"/>
    <mergeCell ref="M279:M280"/>
    <mergeCell ref="L279:L280"/>
    <mergeCell ref="K279:K280"/>
    <mergeCell ref="I279:I280"/>
    <mergeCell ref="H279:H280"/>
    <mergeCell ref="G279:G280"/>
    <mergeCell ref="F279:F280"/>
    <mergeCell ref="D279:D280"/>
    <mergeCell ref="C279:C280"/>
    <mergeCell ref="B279:B280"/>
    <mergeCell ref="A279:A280"/>
    <mergeCell ref="N261:N262"/>
    <mergeCell ref="M261:M262"/>
    <mergeCell ref="L261:L262"/>
    <mergeCell ref="K261:K262"/>
    <mergeCell ref="I261:I262"/>
    <mergeCell ref="H261:H262"/>
    <mergeCell ref="G261:G262"/>
    <mergeCell ref="F261:F262"/>
    <mergeCell ref="D261:D262"/>
    <mergeCell ref="C261:C262"/>
    <mergeCell ref="B261:B262"/>
    <mergeCell ref="N269:N270"/>
    <mergeCell ref="M269:M270"/>
    <mergeCell ref="L269:L270"/>
    <mergeCell ref="K269:K270"/>
    <mergeCell ref="I269:I270"/>
    <mergeCell ref="H269:H270"/>
    <mergeCell ref="G269:G270"/>
    <mergeCell ref="F269:F270"/>
    <mergeCell ref="D269:D270"/>
    <mergeCell ref="C269:C270"/>
    <mergeCell ref="B269:B270"/>
    <mergeCell ref="A269:A270"/>
    <mergeCell ref="N265:N266"/>
    <mergeCell ref="M265:M266"/>
    <mergeCell ref="L265:L266"/>
    <mergeCell ref="K265:K266"/>
    <mergeCell ref="I265:I266"/>
    <mergeCell ref="H265:H266"/>
    <mergeCell ref="G265:G266"/>
    <mergeCell ref="F265:F266"/>
    <mergeCell ref="D265:D266"/>
    <mergeCell ref="C265:C266"/>
    <mergeCell ref="B265:B266"/>
    <mergeCell ref="A265:A266"/>
    <mergeCell ref="N263:N264"/>
    <mergeCell ref="M263:M264"/>
    <mergeCell ref="L263:L264"/>
    <mergeCell ref="K263:K264"/>
    <mergeCell ref="I263:I264"/>
    <mergeCell ref="H263:H264"/>
    <mergeCell ref="G263:G264"/>
    <mergeCell ref="F263:F264"/>
    <mergeCell ref="D263:D264"/>
    <mergeCell ref="C263:C264"/>
    <mergeCell ref="B263:B264"/>
    <mergeCell ref="A263:A264"/>
    <mergeCell ref="N267:N268"/>
    <mergeCell ref="M267:M268"/>
    <mergeCell ref="L267:L268"/>
    <mergeCell ref="K267:K268"/>
    <mergeCell ref="I267:I268"/>
    <mergeCell ref="N257:N258"/>
    <mergeCell ref="M257:M258"/>
    <mergeCell ref="L257:L258"/>
    <mergeCell ref="K257:K258"/>
    <mergeCell ref="I257:I258"/>
    <mergeCell ref="H257:H258"/>
    <mergeCell ref="G257:G258"/>
    <mergeCell ref="F257:F258"/>
    <mergeCell ref="D257:D258"/>
    <mergeCell ref="C257:C258"/>
    <mergeCell ref="B257:B258"/>
    <mergeCell ref="A257:A258"/>
    <mergeCell ref="H267:H268"/>
    <mergeCell ref="G267:G268"/>
    <mergeCell ref="F267:F268"/>
    <mergeCell ref="D267:D268"/>
    <mergeCell ref="C267:C268"/>
    <mergeCell ref="B267:B268"/>
    <mergeCell ref="A267:A268"/>
    <mergeCell ref="N259:N260"/>
    <mergeCell ref="M259:M260"/>
    <mergeCell ref="L259:L260"/>
    <mergeCell ref="K259:K260"/>
    <mergeCell ref="I259:I260"/>
    <mergeCell ref="H259:H260"/>
    <mergeCell ref="G259:G260"/>
    <mergeCell ref="F259:F260"/>
    <mergeCell ref="D259:D260"/>
    <mergeCell ref="C259:C260"/>
    <mergeCell ref="B259:B260"/>
    <mergeCell ref="A259:A260"/>
    <mergeCell ref="A261:A262"/>
    <mergeCell ref="A335:A336"/>
    <mergeCell ref="B335:B336"/>
    <mergeCell ref="C335:C336"/>
    <mergeCell ref="D335:D336"/>
    <mergeCell ref="F335:F336"/>
    <mergeCell ref="G335:G336"/>
    <mergeCell ref="H335:H336"/>
    <mergeCell ref="I335:I336"/>
    <mergeCell ref="K335:K336"/>
    <mergeCell ref="L335:L336"/>
    <mergeCell ref="M335:M336"/>
    <mergeCell ref="N335:N336"/>
    <mergeCell ref="A337:A338"/>
    <mergeCell ref="B337:B338"/>
    <mergeCell ref="C337:C338"/>
    <mergeCell ref="D337:D338"/>
    <mergeCell ref="F337:F338"/>
    <mergeCell ref="G337:G338"/>
    <mergeCell ref="H337:H338"/>
    <mergeCell ref="I337:I338"/>
    <mergeCell ref="K337:K338"/>
    <mergeCell ref="L337:L338"/>
    <mergeCell ref="M337:M338"/>
    <mergeCell ref="N337:N338"/>
    <mergeCell ref="A339:A340"/>
    <mergeCell ref="B339:B340"/>
    <mergeCell ref="C339:C340"/>
    <mergeCell ref="D339:D340"/>
    <mergeCell ref="F339:F340"/>
    <mergeCell ref="G339:G340"/>
    <mergeCell ref="H339:H340"/>
    <mergeCell ref="I339:I340"/>
    <mergeCell ref="K339:K340"/>
    <mergeCell ref="L339:L340"/>
    <mergeCell ref="M339:M340"/>
    <mergeCell ref="N339:N340"/>
    <mergeCell ref="A341:A342"/>
    <mergeCell ref="B341:B342"/>
    <mergeCell ref="C341:C342"/>
    <mergeCell ref="D341:D342"/>
    <mergeCell ref="F341:F342"/>
    <mergeCell ref="G341:G342"/>
    <mergeCell ref="H341:H342"/>
    <mergeCell ref="I341:I342"/>
    <mergeCell ref="K341:K342"/>
    <mergeCell ref="L341:L342"/>
    <mergeCell ref="M341:M342"/>
    <mergeCell ref="N341:N342"/>
    <mergeCell ref="A343:A344"/>
    <mergeCell ref="B343:B344"/>
    <mergeCell ref="C343:C344"/>
    <mergeCell ref="D343:D344"/>
    <mergeCell ref="F343:F344"/>
    <mergeCell ref="G343:G344"/>
    <mergeCell ref="H343:H344"/>
    <mergeCell ref="I343:I344"/>
    <mergeCell ref="K343:K344"/>
    <mergeCell ref="L343:L344"/>
    <mergeCell ref="M343:M344"/>
    <mergeCell ref="N343:N344"/>
    <mergeCell ref="A345:A346"/>
    <mergeCell ref="B345:B346"/>
    <mergeCell ref="C345:C346"/>
    <mergeCell ref="D345:D346"/>
    <mergeCell ref="F345:F346"/>
    <mergeCell ref="G345:G346"/>
    <mergeCell ref="H345:H346"/>
    <mergeCell ref="I345:I346"/>
    <mergeCell ref="K345:K346"/>
    <mergeCell ref="L345:L346"/>
    <mergeCell ref="M345:M346"/>
    <mergeCell ref="N345:N346"/>
    <mergeCell ref="A347:A348"/>
    <mergeCell ref="B347:B348"/>
    <mergeCell ref="C347:C348"/>
    <mergeCell ref="D347:D348"/>
    <mergeCell ref="F347:F348"/>
    <mergeCell ref="G347:G348"/>
    <mergeCell ref="H347:H348"/>
    <mergeCell ref="I347:I348"/>
    <mergeCell ref="K347:K348"/>
    <mergeCell ref="L347:L348"/>
    <mergeCell ref="M347:M348"/>
    <mergeCell ref="N347:N348"/>
    <mergeCell ref="A349:A350"/>
    <mergeCell ref="B349:B350"/>
    <mergeCell ref="C349:C350"/>
    <mergeCell ref="D349:D350"/>
    <mergeCell ref="F349:F350"/>
    <mergeCell ref="G349:G350"/>
    <mergeCell ref="H349:H350"/>
    <mergeCell ref="I349:I350"/>
    <mergeCell ref="K349:K350"/>
    <mergeCell ref="L349:L350"/>
    <mergeCell ref="M349:M350"/>
    <mergeCell ref="N349:N350"/>
    <mergeCell ref="A351:A352"/>
    <mergeCell ref="B351:B352"/>
    <mergeCell ref="C351:C352"/>
    <mergeCell ref="D351:D352"/>
    <mergeCell ref="F351:F352"/>
    <mergeCell ref="G351:G352"/>
    <mergeCell ref="H351:H352"/>
    <mergeCell ref="I351:I352"/>
    <mergeCell ref="K351:K352"/>
    <mergeCell ref="L351:L352"/>
    <mergeCell ref="M351:M352"/>
    <mergeCell ref="N351:N352"/>
    <mergeCell ref="A353:A354"/>
    <mergeCell ref="B353:B354"/>
    <mergeCell ref="C353:C354"/>
    <mergeCell ref="D353:D354"/>
    <mergeCell ref="F353:F354"/>
    <mergeCell ref="G353:G354"/>
    <mergeCell ref="H353:H354"/>
    <mergeCell ref="I353:I354"/>
    <mergeCell ref="K353:K354"/>
    <mergeCell ref="L353:L354"/>
    <mergeCell ref="M353:M354"/>
    <mergeCell ref="N353:N354"/>
    <mergeCell ref="A355:A356"/>
    <mergeCell ref="B355:B356"/>
    <mergeCell ref="C355:C356"/>
    <mergeCell ref="D355:D356"/>
    <mergeCell ref="F355:F356"/>
    <mergeCell ref="G355:G356"/>
    <mergeCell ref="H355:H356"/>
    <mergeCell ref="I355:I356"/>
    <mergeCell ref="K355:K356"/>
    <mergeCell ref="L355:L356"/>
    <mergeCell ref="M355:M356"/>
    <mergeCell ref="N355:N356"/>
    <mergeCell ref="A357:A358"/>
    <mergeCell ref="B357:B358"/>
    <mergeCell ref="C357:C358"/>
    <mergeCell ref="D357:D358"/>
    <mergeCell ref="F357:F358"/>
    <mergeCell ref="G357:G358"/>
    <mergeCell ref="H357:H358"/>
    <mergeCell ref="I357:I358"/>
    <mergeCell ref="K357:K358"/>
    <mergeCell ref="L357:L358"/>
    <mergeCell ref="M357:M358"/>
    <mergeCell ref="N357:N358"/>
    <mergeCell ref="A359:A360"/>
    <mergeCell ref="B359:B360"/>
    <mergeCell ref="C359:C360"/>
    <mergeCell ref="D359:D360"/>
    <mergeCell ref="F359:F360"/>
    <mergeCell ref="G359:G360"/>
    <mergeCell ref="H359:H360"/>
    <mergeCell ref="I359:I360"/>
    <mergeCell ref="K359:K360"/>
    <mergeCell ref="L359:L360"/>
    <mergeCell ref="M359:M360"/>
    <mergeCell ref="N359:N360"/>
    <mergeCell ref="A361:A362"/>
    <mergeCell ref="B361:B362"/>
    <mergeCell ref="C361:C362"/>
    <mergeCell ref="D361:D362"/>
    <mergeCell ref="F361:F362"/>
    <mergeCell ref="G361:G362"/>
    <mergeCell ref="H361:H362"/>
    <mergeCell ref="I361:I362"/>
    <mergeCell ref="K361:K362"/>
    <mergeCell ref="L361:L362"/>
    <mergeCell ref="M361:M362"/>
    <mergeCell ref="N361:N362"/>
    <mergeCell ref="A363:A364"/>
    <mergeCell ref="B363:B364"/>
    <mergeCell ref="C363:C364"/>
    <mergeCell ref="D363:D364"/>
    <mergeCell ref="F363:F364"/>
    <mergeCell ref="G363:G364"/>
    <mergeCell ref="H363:H364"/>
    <mergeCell ref="I363:I364"/>
    <mergeCell ref="K363:K364"/>
    <mergeCell ref="L363:L364"/>
    <mergeCell ref="M363:M364"/>
    <mergeCell ref="N363:N364"/>
    <mergeCell ref="A365:A366"/>
    <mergeCell ref="B365:B366"/>
    <mergeCell ref="C365:C366"/>
    <mergeCell ref="D365:D366"/>
    <mergeCell ref="F365:F366"/>
    <mergeCell ref="G365:G366"/>
    <mergeCell ref="H365:H366"/>
    <mergeCell ref="I365:I366"/>
    <mergeCell ref="K365:K366"/>
    <mergeCell ref="L365:L366"/>
    <mergeCell ref="M365:M366"/>
    <mergeCell ref="N365:N366"/>
    <mergeCell ref="A367:A368"/>
    <mergeCell ref="B367:B368"/>
    <mergeCell ref="C367:C368"/>
    <mergeCell ref="D367:D368"/>
    <mergeCell ref="F367:F368"/>
    <mergeCell ref="G367:G368"/>
    <mergeCell ref="H367:H368"/>
    <mergeCell ref="I367:I368"/>
    <mergeCell ref="K367:K368"/>
    <mergeCell ref="L367:L368"/>
    <mergeCell ref="M367:M368"/>
    <mergeCell ref="N367:N368"/>
    <mergeCell ref="A369:A370"/>
    <mergeCell ref="B369:B370"/>
    <mergeCell ref="C369:C370"/>
    <mergeCell ref="D369:D370"/>
    <mergeCell ref="F369:F370"/>
    <mergeCell ref="G369:G370"/>
    <mergeCell ref="H369:H370"/>
    <mergeCell ref="I369:I370"/>
    <mergeCell ref="K369:K370"/>
    <mergeCell ref="L369:L370"/>
    <mergeCell ref="M369:M370"/>
    <mergeCell ref="N369:N370"/>
    <mergeCell ref="A371:A372"/>
    <mergeCell ref="B371:B372"/>
    <mergeCell ref="C371:C372"/>
    <mergeCell ref="D371:D372"/>
    <mergeCell ref="F371:F372"/>
    <mergeCell ref="G371:G372"/>
    <mergeCell ref="H371:H372"/>
    <mergeCell ref="I371:I372"/>
    <mergeCell ref="K371:K372"/>
    <mergeCell ref="L371:L372"/>
    <mergeCell ref="M371:M372"/>
    <mergeCell ref="N371:N372"/>
    <mergeCell ref="A373:A374"/>
    <mergeCell ref="B373:B374"/>
    <mergeCell ref="C373:C374"/>
    <mergeCell ref="D373:D374"/>
    <mergeCell ref="F373:F374"/>
    <mergeCell ref="G373:G374"/>
    <mergeCell ref="H373:H374"/>
    <mergeCell ref="I373:I374"/>
    <mergeCell ref="K373:K374"/>
    <mergeCell ref="L373:L374"/>
    <mergeCell ref="M373:M374"/>
    <mergeCell ref="N373:N374"/>
    <mergeCell ref="A375:A376"/>
    <mergeCell ref="B375:B376"/>
    <mergeCell ref="C375:C376"/>
    <mergeCell ref="D375:D376"/>
    <mergeCell ref="F375:F376"/>
    <mergeCell ref="G375:G376"/>
    <mergeCell ref="H375:H376"/>
    <mergeCell ref="I375:I376"/>
    <mergeCell ref="K375:K376"/>
    <mergeCell ref="L375:L376"/>
    <mergeCell ref="M375:M376"/>
    <mergeCell ref="N375:N376"/>
    <mergeCell ref="A377:A378"/>
    <mergeCell ref="B377:B378"/>
    <mergeCell ref="C377:C378"/>
    <mergeCell ref="D377:D378"/>
    <mergeCell ref="F377:F378"/>
    <mergeCell ref="G377:G378"/>
    <mergeCell ref="H377:H378"/>
    <mergeCell ref="I377:I378"/>
    <mergeCell ref="K377:K378"/>
    <mergeCell ref="L377:L378"/>
    <mergeCell ref="M377:M378"/>
    <mergeCell ref="N377:N378"/>
    <mergeCell ref="A379:A380"/>
    <mergeCell ref="B379:B380"/>
    <mergeCell ref="C379:C380"/>
    <mergeCell ref="D379:D380"/>
    <mergeCell ref="F379:F380"/>
    <mergeCell ref="G379:G380"/>
    <mergeCell ref="H379:H380"/>
    <mergeCell ref="I379:I380"/>
    <mergeCell ref="K379:K380"/>
    <mergeCell ref="L379:L380"/>
    <mergeCell ref="M379:M380"/>
    <mergeCell ref="N379:N380"/>
    <mergeCell ref="A381:A382"/>
    <mergeCell ref="B381:B382"/>
    <mergeCell ref="C381:C382"/>
    <mergeCell ref="D381:D382"/>
    <mergeCell ref="F381:F382"/>
    <mergeCell ref="G381:G382"/>
    <mergeCell ref="H381:H382"/>
    <mergeCell ref="I381:I382"/>
    <mergeCell ref="K381:K382"/>
    <mergeCell ref="L381:L382"/>
    <mergeCell ref="M381:M382"/>
    <mergeCell ref="N381:N382"/>
    <mergeCell ref="A383:A384"/>
    <mergeCell ref="B383:B384"/>
    <mergeCell ref="C383:C384"/>
    <mergeCell ref="D383:D384"/>
    <mergeCell ref="F383:F384"/>
    <mergeCell ref="G383:G384"/>
    <mergeCell ref="H383:H384"/>
    <mergeCell ref="I383:I384"/>
    <mergeCell ref="K383:K384"/>
    <mergeCell ref="L383:L384"/>
    <mergeCell ref="M383:M384"/>
    <mergeCell ref="N383:N384"/>
    <mergeCell ref="A385:A386"/>
    <mergeCell ref="B385:B386"/>
    <mergeCell ref="C385:C386"/>
    <mergeCell ref="D385:D386"/>
    <mergeCell ref="F385:F386"/>
    <mergeCell ref="G385:G386"/>
    <mergeCell ref="H385:H386"/>
    <mergeCell ref="I385:I386"/>
    <mergeCell ref="K385:K386"/>
    <mergeCell ref="L385:L386"/>
    <mergeCell ref="M385:M386"/>
    <mergeCell ref="N385:N386"/>
    <mergeCell ref="A387:A388"/>
    <mergeCell ref="B387:B388"/>
    <mergeCell ref="C387:C388"/>
    <mergeCell ref="D387:D388"/>
    <mergeCell ref="F387:F388"/>
    <mergeCell ref="G387:G388"/>
    <mergeCell ref="H387:H388"/>
    <mergeCell ref="I387:I388"/>
    <mergeCell ref="K387:K388"/>
    <mergeCell ref="L387:L388"/>
    <mergeCell ref="M387:M388"/>
    <mergeCell ref="N387:N388"/>
    <mergeCell ref="A389:A390"/>
    <mergeCell ref="B389:B390"/>
    <mergeCell ref="C389:C390"/>
    <mergeCell ref="D389:D390"/>
    <mergeCell ref="F389:F390"/>
    <mergeCell ref="G389:G390"/>
    <mergeCell ref="H389:H390"/>
    <mergeCell ref="I389:I390"/>
    <mergeCell ref="K389:K390"/>
    <mergeCell ref="L389:L390"/>
    <mergeCell ref="M389:M390"/>
    <mergeCell ref="N389:N390"/>
    <mergeCell ref="A391:A392"/>
    <mergeCell ref="B391:B392"/>
    <mergeCell ref="C391:C392"/>
    <mergeCell ref="D391:D392"/>
    <mergeCell ref="F391:F392"/>
    <mergeCell ref="G391:G392"/>
    <mergeCell ref="H391:H392"/>
    <mergeCell ref="I391:I392"/>
    <mergeCell ref="K391:K392"/>
    <mergeCell ref="L391:L392"/>
    <mergeCell ref="M391:M392"/>
    <mergeCell ref="N391:N392"/>
    <mergeCell ref="A393:A394"/>
    <mergeCell ref="B393:B394"/>
    <mergeCell ref="C393:C394"/>
    <mergeCell ref="D393:D394"/>
    <mergeCell ref="F393:F394"/>
    <mergeCell ref="G393:G394"/>
    <mergeCell ref="H393:H394"/>
    <mergeCell ref="I393:I394"/>
    <mergeCell ref="K393:K394"/>
    <mergeCell ref="L393:L394"/>
    <mergeCell ref="M393:M394"/>
    <mergeCell ref="N393:N394"/>
  </mergeCells>
  <phoneticPr fontId="1"/>
  <pageMargins left="0.70866141732283472" right="0.70866141732283472" top="0.74803149606299213" bottom="0.74803149606299213" header="0.31496062992125984" footer="0.31496062992125984"/>
  <pageSetup paperSize="9" scale="33" fitToWidth="0" fitToHeight="0" orientation="landscape" r:id="rId1"/>
  <headerFooter>
    <oddFooter>&amp;L&amp;"+,標準"&amp;8（注１）「再就職の役員の数（人）」は、機構の常勤役職員であったものが契約を締結した日に厚生労働省の所管公益法人（民法第３４条の規定に基づき設立された法人）に役員として在職している人数。
（注２）公益法人の区分において、「公財」は「公益財団法人」、「公社」は「公益社団法人」、「特財」は「特例財団法人」、「特社」は「特例社団法人」をいう。</oddFooter>
  </headerFooter>
  <rowBreaks count="3" manualBreakCount="3">
    <brk id="30" max="16383" man="1"/>
    <brk id="64" max="13" man="1"/>
    <brk id="184"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N51"/>
  <sheetViews>
    <sheetView view="pageBreakPreview" zoomScale="85" zoomScaleNormal="100" zoomScaleSheetLayoutView="85" workbookViewId="0">
      <pane xSplit="4" ySplit="4" topLeftCell="E27" activePane="bottomRight" state="frozen"/>
      <selection pane="topRight" activeCell="E1" sqref="E1"/>
      <selection pane="bottomLeft" activeCell="A5" sqref="A5"/>
      <selection pane="bottomRight" activeCell="C37" sqref="C37:C38"/>
    </sheetView>
  </sheetViews>
  <sheetFormatPr defaultRowHeight="12" x14ac:dyDescent="0.15"/>
  <cols>
    <col min="1" max="1" width="9" style="1"/>
    <col min="2" max="2" width="27" style="1" customWidth="1"/>
    <col min="3" max="3" width="28.75" style="1" bestFit="1" customWidth="1"/>
    <col min="4" max="4" width="16.625" style="33" customWidth="1"/>
    <col min="5" max="5" width="24.625" style="1" customWidth="1"/>
    <col min="6" max="6" width="24.75" style="1" customWidth="1"/>
    <col min="7" max="7" width="10.625" style="34" customWidth="1"/>
    <col min="8" max="8" width="15.75" style="31" customWidth="1"/>
    <col min="9" max="9" width="9.75" style="1" bestFit="1" customWidth="1"/>
    <col min="10" max="14" width="10.625" style="1" customWidth="1"/>
    <col min="15" max="16384" width="9" style="1"/>
  </cols>
  <sheetData>
    <row r="1" spans="1:14" ht="41.25" customHeight="1" x14ac:dyDescent="0.15">
      <c r="B1" s="32" t="s">
        <v>20</v>
      </c>
    </row>
    <row r="3" spans="1:14" x14ac:dyDescent="0.15">
      <c r="B3" s="76" t="s">
        <v>10</v>
      </c>
      <c r="C3" s="76" t="s">
        <v>11</v>
      </c>
      <c r="D3" s="80" t="s">
        <v>1</v>
      </c>
      <c r="E3" s="76" t="s">
        <v>16</v>
      </c>
      <c r="F3" s="76" t="s">
        <v>14</v>
      </c>
      <c r="G3" s="78" t="s">
        <v>2</v>
      </c>
      <c r="H3" s="78" t="s">
        <v>3</v>
      </c>
      <c r="I3" s="76" t="s">
        <v>12</v>
      </c>
      <c r="J3" s="76" t="s">
        <v>15</v>
      </c>
      <c r="K3" s="76" t="s">
        <v>4</v>
      </c>
      <c r="L3" s="76"/>
      <c r="M3" s="76"/>
      <c r="N3" s="76" t="s">
        <v>5</v>
      </c>
    </row>
    <row r="4" spans="1:14" ht="36.75" thickBot="1" x14ac:dyDescent="0.2">
      <c r="B4" s="77"/>
      <c r="C4" s="77"/>
      <c r="D4" s="81"/>
      <c r="E4" s="77"/>
      <c r="F4" s="77"/>
      <c r="G4" s="79"/>
      <c r="H4" s="79"/>
      <c r="I4" s="77"/>
      <c r="J4" s="77"/>
      <c r="K4" s="46" t="s">
        <v>6</v>
      </c>
      <c r="L4" s="46" t="s">
        <v>7</v>
      </c>
      <c r="M4" s="46" t="s">
        <v>8</v>
      </c>
      <c r="N4" s="77"/>
    </row>
    <row r="5" spans="1:14" ht="30" customHeight="1" thickTop="1" x14ac:dyDescent="0.15">
      <c r="A5" s="63">
        <v>9</v>
      </c>
      <c r="B5" s="64" t="s">
        <v>112</v>
      </c>
      <c r="C5" s="107" t="s">
        <v>21</v>
      </c>
      <c r="D5" s="68">
        <v>44963</v>
      </c>
      <c r="E5" s="3" t="s">
        <v>111</v>
      </c>
      <c r="F5" s="171" t="s">
        <v>62</v>
      </c>
      <c r="G5" s="105" t="s">
        <v>13</v>
      </c>
      <c r="H5" s="74">
        <v>1298000</v>
      </c>
      <c r="I5" s="61" t="s">
        <v>13</v>
      </c>
      <c r="J5" s="61" t="s">
        <v>13</v>
      </c>
      <c r="K5" s="61" t="s">
        <v>13</v>
      </c>
      <c r="L5" s="61" t="s">
        <v>13</v>
      </c>
      <c r="M5" s="61" t="s">
        <v>13</v>
      </c>
      <c r="N5" s="61"/>
    </row>
    <row r="6" spans="1:14" ht="30" customHeight="1" x14ac:dyDescent="0.15">
      <c r="A6" s="63"/>
      <c r="B6" s="65"/>
      <c r="C6" s="67"/>
      <c r="D6" s="69"/>
      <c r="E6" s="4" t="s">
        <v>113</v>
      </c>
      <c r="F6" s="172"/>
      <c r="G6" s="73"/>
      <c r="H6" s="75"/>
      <c r="I6" s="62"/>
      <c r="J6" s="62"/>
      <c r="K6" s="62"/>
      <c r="L6" s="62"/>
      <c r="M6" s="62"/>
      <c r="N6" s="62"/>
    </row>
    <row r="7" spans="1:14" ht="30" customHeight="1" x14ac:dyDescent="0.15">
      <c r="A7" s="63">
        <v>7</v>
      </c>
      <c r="B7" s="64" t="s">
        <v>153</v>
      </c>
      <c r="C7" s="107" t="s">
        <v>21</v>
      </c>
      <c r="D7" s="68">
        <v>45112</v>
      </c>
      <c r="E7" s="3" t="s">
        <v>23</v>
      </c>
      <c r="F7" s="171" t="s">
        <v>38</v>
      </c>
      <c r="G7" s="105" t="s">
        <v>13</v>
      </c>
      <c r="H7" s="74">
        <v>1076900</v>
      </c>
      <c r="I7" s="61" t="s">
        <v>13</v>
      </c>
      <c r="J7" s="61" t="s">
        <v>13</v>
      </c>
      <c r="K7" s="61" t="s">
        <v>13</v>
      </c>
      <c r="L7" s="61" t="s">
        <v>13</v>
      </c>
      <c r="M7" s="61" t="s">
        <v>13</v>
      </c>
      <c r="N7" s="61"/>
    </row>
    <row r="8" spans="1:14" ht="30" customHeight="1" x14ac:dyDescent="0.15">
      <c r="A8" s="63"/>
      <c r="B8" s="65"/>
      <c r="C8" s="67"/>
      <c r="D8" s="69"/>
      <c r="E8" s="4" t="s">
        <v>22</v>
      </c>
      <c r="F8" s="172"/>
      <c r="G8" s="73"/>
      <c r="H8" s="75"/>
      <c r="I8" s="62"/>
      <c r="J8" s="62"/>
      <c r="K8" s="62"/>
      <c r="L8" s="62"/>
      <c r="M8" s="62"/>
      <c r="N8" s="62"/>
    </row>
    <row r="9" spans="1:14" ht="30" customHeight="1" x14ac:dyDescent="0.15">
      <c r="A9" s="63">
        <v>10</v>
      </c>
      <c r="B9" s="64" t="s">
        <v>151</v>
      </c>
      <c r="C9" s="107" t="s">
        <v>21</v>
      </c>
      <c r="D9" s="68">
        <v>45114</v>
      </c>
      <c r="E9" s="3" t="s">
        <v>111</v>
      </c>
      <c r="F9" s="171" t="s">
        <v>62</v>
      </c>
      <c r="G9" s="105" t="s">
        <v>13</v>
      </c>
      <c r="H9" s="74">
        <v>1265000</v>
      </c>
      <c r="I9" s="61" t="s">
        <v>13</v>
      </c>
      <c r="J9" s="61" t="s">
        <v>13</v>
      </c>
      <c r="K9" s="61" t="s">
        <v>13</v>
      </c>
      <c r="L9" s="61" t="s">
        <v>13</v>
      </c>
      <c r="M9" s="61" t="s">
        <v>13</v>
      </c>
      <c r="N9" s="61"/>
    </row>
    <row r="10" spans="1:14" ht="30" customHeight="1" x14ac:dyDescent="0.15">
      <c r="A10" s="63"/>
      <c r="B10" s="65"/>
      <c r="C10" s="67"/>
      <c r="D10" s="69"/>
      <c r="E10" s="4" t="s">
        <v>113</v>
      </c>
      <c r="F10" s="172"/>
      <c r="G10" s="73"/>
      <c r="H10" s="75"/>
      <c r="I10" s="62"/>
      <c r="J10" s="62"/>
      <c r="K10" s="62"/>
      <c r="L10" s="62"/>
      <c r="M10" s="62"/>
      <c r="N10" s="62"/>
    </row>
    <row r="11" spans="1:14" ht="30" customHeight="1" x14ac:dyDescent="0.15">
      <c r="A11" s="63">
        <v>11</v>
      </c>
      <c r="B11" s="64" t="s">
        <v>157</v>
      </c>
      <c r="C11" s="107" t="s">
        <v>21</v>
      </c>
      <c r="D11" s="68">
        <v>45135</v>
      </c>
      <c r="E11" s="3" t="s">
        <v>158</v>
      </c>
      <c r="F11" s="171" t="s">
        <v>62</v>
      </c>
      <c r="G11" s="105" t="s">
        <v>13</v>
      </c>
      <c r="H11" s="74">
        <v>1980000</v>
      </c>
      <c r="I11" s="61" t="s">
        <v>13</v>
      </c>
      <c r="J11" s="61" t="s">
        <v>13</v>
      </c>
      <c r="K11" s="61" t="s">
        <v>13</v>
      </c>
      <c r="L11" s="61" t="s">
        <v>13</v>
      </c>
      <c r="M11" s="61" t="s">
        <v>13</v>
      </c>
      <c r="N11" s="61"/>
    </row>
    <row r="12" spans="1:14" ht="30" customHeight="1" x14ac:dyDescent="0.15">
      <c r="A12" s="63"/>
      <c r="B12" s="65"/>
      <c r="C12" s="67"/>
      <c r="D12" s="69"/>
      <c r="E12" s="4" t="s">
        <v>159</v>
      </c>
      <c r="F12" s="172"/>
      <c r="G12" s="73"/>
      <c r="H12" s="75"/>
      <c r="I12" s="62"/>
      <c r="J12" s="62"/>
      <c r="K12" s="62"/>
      <c r="L12" s="62"/>
      <c r="M12" s="62"/>
      <c r="N12" s="62"/>
    </row>
    <row r="13" spans="1:14" ht="30" customHeight="1" x14ac:dyDescent="0.15">
      <c r="A13" s="63">
        <v>12</v>
      </c>
      <c r="B13" s="64" t="s">
        <v>321</v>
      </c>
      <c r="C13" s="107" t="s">
        <v>21</v>
      </c>
      <c r="D13" s="68">
        <v>45247</v>
      </c>
      <c r="E13" s="3" t="s">
        <v>322</v>
      </c>
      <c r="F13" s="171" t="s">
        <v>62</v>
      </c>
      <c r="G13" s="105" t="s">
        <v>13</v>
      </c>
      <c r="H13" s="74">
        <v>2420000</v>
      </c>
      <c r="I13" s="61" t="s">
        <v>13</v>
      </c>
      <c r="J13" s="61" t="s">
        <v>13</v>
      </c>
      <c r="K13" s="61" t="s">
        <v>13</v>
      </c>
      <c r="L13" s="61" t="s">
        <v>13</v>
      </c>
      <c r="M13" s="61" t="s">
        <v>13</v>
      </c>
      <c r="N13" s="61"/>
    </row>
    <row r="14" spans="1:14" ht="30" customHeight="1" x14ac:dyDescent="0.15">
      <c r="A14" s="63"/>
      <c r="B14" s="65"/>
      <c r="C14" s="67"/>
      <c r="D14" s="69"/>
      <c r="E14" s="4" t="s">
        <v>323</v>
      </c>
      <c r="F14" s="172"/>
      <c r="G14" s="73"/>
      <c r="H14" s="75"/>
      <c r="I14" s="62"/>
      <c r="J14" s="62"/>
      <c r="K14" s="62"/>
      <c r="L14" s="62"/>
      <c r="M14" s="62"/>
      <c r="N14" s="62"/>
    </row>
    <row r="15" spans="1:14" ht="30" customHeight="1" x14ac:dyDescent="0.15">
      <c r="A15" s="63">
        <v>13</v>
      </c>
      <c r="B15" s="64" t="s">
        <v>212</v>
      </c>
      <c r="C15" s="107" t="s">
        <v>21</v>
      </c>
      <c r="D15" s="68">
        <v>45271</v>
      </c>
      <c r="E15" s="3" t="s">
        <v>213</v>
      </c>
      <c r="F15" s="171" t="s">
        <v>62</v>
      </c>
      <c r="G15" s="105" t="s">
        <v>13</v>
      </c>
      <c r="H15" s="74">
        <v>1848000</v>
      </c>
      <c r="I15" s="61" t="s">
        <v>13</v>
      </c>
      <c r="J15" s="61" t="s">
        <v>13</v>
      </c>
      <c r="K15" s="61" t="s">
        <v>13</v>
      </c>
      <c r="L15" s="61" t="s">
        <v>13</v>
      </c>
      <c r="M15" s="61" t="s">
        <v>13</v>
      </c>
      <c r="N15" s="61"/>
    </row>
    <row r="16" spans="1:14" ht="30" customHeight="1" x14ac:dyDescent="0.15">
      <c r="A16" s="63"/>
      <c r="B16" s="65"/>
      <c r="C16" s="67"/>
      <c r="D16" s="69"/>
      <c r="E16" s="4" t="s">
        <v>214</v>
      </c>
      <c r="F16" s="172"/>
      <c r="G16" s="73"/>
      <c r="H16" s="75"/>
      <c r="I16" s="62"/>
      <c r="J16" s="62"/>
      <c r="K16" s="62"/>
      <c r="L16" s="62"/>
      <c r="M16" s="62"/>
      <c r="N16" s="62"/>
    </row>
    <row r="17" spans="1:14" ht="30" customHeight="1" x14ac:dyDescent="0.15">
      <c r="A17" s="63">
        <v>13</v>
      </c>
      <c r="B17" s="64" t="s">
        <v>333</v>
      </c>
      <c r="C17" s="107" t="s">
        <v>21</v>
      </c>
      <c r="D17" s="164">
        <v>45313</v>
      </c>
      <c r="E17" s="15" t="s">
        <v>325</v>
      </c>
      <c r="F17" s="165" t="s">
        <v>62</v>
      </c>
      <c r="G17" s="167" t="s">
        <v>328</v>
      </c>
      <c r="H17" s="169">
        <v>1463000</v>
      </c>
      <c r="I17" s="61" t="s">
        <v>13</v>
      </c>
      <c r="J17" s="61" t="s">
        <v>13</v>
      </c>
      <c r="K17" s="61" t="s">
        <v>13</v>
      </c>
      <c r="L17" s="61" t="s">
        <v>13</v>
      </c>
      <c r="M17" s="61" t="s">
        <v>13</v>
      </c>
      <c r="N17" s="61"/>
    </row>
    <row r="18" spans="1:14" ht="30" customHeight="1" x14ac:dyDescent="0.15">
      <c r="A18" s="63"/>
      <c r="B18" s="65"/>
      <c r="C18" s="67"/>
      <c r="D18" s="102"/>
      <c r="E18" s="4" t="s">
        <v>326</v>
      </c>
      <c r="F18" s="166"/>
      <c r="G18" s="168"/>
      <c r="H18" s="170"/>
      <c r="I18" s="62"/>
      <c r="J18" s="62"/>
      <c r="K18" s="62"/>
      <c r="L18" s="62"/>
      <c r="M18" s="62"/>
      <c r="N18" s="62"/>
    </row>
    <row r="19" spans="1:14" ht="30" customHeight="1" x14ac:dyDescent="0.15">
      <c r="A19" s="63">
        <v>13</v>
      </c>
      <c r="B19" s="64" t="s">
        <v>331</v>
      </c>
      <c r="C19" s="107" t="s">
        <v>21</v>
      </c>
      <c r="D19" s="164">
        <v>45341</v>
      </c>
      <c r="E19" s="15" t="s">
        <v>330</v>
      </c>
      <c r="F19" s="165" t="s">
        <v>62</v>
      </c>
      <c r="G19" s="167" t="s">
        <v>328</v>
      </c>
      <c r="H19" s="169">
        <v>1135777</v>
      </c>
      <c r="I19" s="61" t="s">
        <v>13</v>
      </c>
      <c r="J19" s="61" t="s">
        <v>13</v>
      </c>
      <c r="K19" s="61" t="s">
        <v>13</v>
      </c>
      <c r="L19" s="61" t="s">
        <v>13</v>
      </c>
      <c r="M19" s="61" t="s">
        <v>13</v>
      </c>
      <c r="N19" s="61"/>
    </row>
    <row r="20" spans="1:14" ht="30" customHeight="1" x14ac:dyDescent="0.15">
      <c r="A20" s="63"/>
      <c r="B20" s="65"/>
      <c r="C20" s="67"/>
      <c r="D20" s="102"/>
      <c r="E20" s="4" t="s">
        <v>332</v>
      </c>
      <c r="F20" s="166"/>
      <c r="G20" s="168"/>
      <c r="H20" s="170"/>
      <c r="I20" s="62"/>
      <c r="J20" s="62"/>
      <c r="K20" s="62"/>
      <c r="L20" s="62"/>
      <c r="M20" s="62"/>
      <c r="N20" s="62"/>
    </row>
    <row r="21" spans="1:14" ht="30" customHeight="1" x14ac:dyDescent="0.15">
      <c r="A21" s="63">
        <v>13</v>
      </c>
      <c r="B21" s="173" t="s">
        <v>324</v>
      </c>
      <c r="C21" s="107" t="s">
        <v>21</v>
      </c>
      <c r="D21" s="164">
        <v>45348</v>
      </c>
      <c r="E21" s="15" t="s">
        <v>325</v>
      </c>
      <c r="F21" s="165" t="s">
        <v>327</v>
      </c>
      <c r="G21" s="167" t="s">
        <v>328</v>
      </c>
      <c r="H21" s="169">
        <v>8580000</v>
      </c>
      <c r="I21" s="61" t="s">
        <v>13</v>
      </c>
      <c r="J21" s="61" t="s">
        <v>13</v>
      </c>
      <c r="K21" s="61" t="s">
        <v>13</v>
      </c>
      <c r="L21" s="61" t="s">
        <v>13</v>
      </c>
      <c r="M21" s="61" t="s">
        <v>13</v>
      </c>
      <c r="N21" s="61"/>
    </row>
    <row r="22" spans="1:14" ht="30" customHeight="1" x14ac:dyDescent="0.15">
      <c r="A22" s="63"/>
      <c r="B22" s="174"/>
      <c r="C22" s="67"/>
      <c r="D22" s="102"/>
      <c r="E22" s="4" t="s">
        <v>326</v>
      </c>
      <c r="F22" s="166"/>
      <c r="G22" s="168"/>
      <c r="H22" s="170"/>
      <c r="I22" s="62"/>
      <c r="J22" s="62"/>
      <c r="K22" s="62"/>
      <c r="L22" s="62"/>
      <c r="M22" s="62"/>
      <c r="N22" s="62"/>
    </row>
    <row r="23" spans="1:14" ht="30" customHeight="1" x14ac:dyDescent="0.15">
      <c r="A23" s="63">
        <v>14</v>
      </c>
      <c r="B23" s="64" t="s">
        <v>112</v>
      </c>
      <c r="C23" s="107" t="s">
        <v>21</v>
      </c>
      <c r="D23" s="68">
        <v>45366</v>
      </c>
      <c r="E23" s="3" t="s">
        <v>111</v>
      </c>
      <c r="F23" s="171" t="s">
        <v>62</v>
      </c>
      <c r="G23" s="105" t="s">
        <v>13</v>
      </c>
      <c r="H23" s="74">
        <v>1353000</v>
      </c>
      <c r="I23" s="61" t="s">
        <v>13</v>
      </c>
      <c r="J23" s="61" t="s">
        <v>13</v>
      </c>
      <c r="K23" s="61" t="s">
        <v>13</v>
      </c>
      <c r="L23" s="61" t="s">
        <v>13</v>
      </c>
      <c r="M23" s="61" t="s">
        <v>13</v>
      </c>
      <c r="N23" s="61"/>
    </row>
    <row r="24" spans="1:14" ht="30" customHeight="1" x14ac:dyDescent="0.15">
      <c r="A24" s="63"/>
      <c r="B24" s="65"/>
      <c r="C24" s="67"/>
      <c r="D24" s="69"/>
      <c r="E24" s="4" t="s">
        <v>113</v>
      </c>
      <c r="F24" s="172"/>
      <c r="G24" s="73"/>
      <c r="H24" s="75"/>
      <c r="I24" s="62"/>
      <c r="J24" s="62"/>
      <c r="K24" s="62"/>
      <c r="L24" s="62"/>
      <c r="M24" s="62"/>
      <c r="N24" s="62"/>
    </row>
    <row r="25" spans="1:14" ht="30" customHeight="1" x14ac:dyDescent="0.15">
      <c r="A25" s="63">
        <v>15</v>
      </c>
      <c r="B25" s="64" t="s">
        <v>414</v>
      </c>
      <c r="C25" s="107" t="s">
        <v>347</v>
      </c>
      <c r="D25" s="68">
        <v>45545</v>
      </c>
      <c r="E25" s="3" t="s">
        <v>415</v>
      </c>
      <c r="F25" s="171" t="s">
        <v>327</v>
      </c>
      <c r="G25" s="105" t="s">
        <v>13</v>
      </c>
      <c r="H25" s="74">
        <v>5676000</v>
      </c>
      <c r="I25" s="61" t="s">
        <v>13</v>
      </c>
      <c r="J25" s="61" t="s">
        <v>13</v>
      </c>
      <c r="K25" s="61" t="s">
        <v>13</v>
      </c>
      <c r="L25" s="61" t="s">
        <v>13</v>
      </c>
      <c r="M25" s="61" t="s">
        <v>13</v>
      </c>
      <c r="N25" s="61"/>
    </row>
    <row r="26" spans="1:14" ht="30" customHeight="1" x14ac:dyDescent="0.15">
      <c r="A26" s="63"/>
      <c r="B26" s="65"/>
      <c r="C26" s="67"/>
      <c r="D26" s="69"/>
      <c r="E26" s="4" t="s">
        <v>416</v>
      </c>
      <c r="F26" s="172"/>
      <c r="G26" s="73"/>
      <c r="H26" s="75"/>
      <c r="I26" s="62"/>
      <c r="J26" s="62"/>
      <c r="K26" s="62"/>
      <c r="L26" s="62"/>
      <c r="M26" s="62"/>
      <c r="N26" s="62"/>
    </row>
    <row r="27" spans="1:14" ht="30" customHeight="1" x14ac:dyDescent="0.15">
      <c r="A27" s="63">
        <v>15</v>
      </c>
      <c r="B27" s="64" t="s">
        <v>442</v>
      </c>
      <c r="C27" s="107" t="s">
        <v>347</v>
      </c>
      <c r="D27" s="68">
        <v>45572</v>
      </c>
      <c r="E27" s="3" t="s">
        <v>415</v>
      </c>
      <c r="F27" s="171" t="s">
        <v>62</v>
      </c>
      <c r="G27" s="105" t="s">
        <v>13</v>
      </c>
      <c r="H27" s="74">
        <v>1540000</v>
      </c>
      <c r="I27" s="61" t="s">
        <v>13</v>
      </c>
      <c r="J27" s="61" t="s">
        <v>13</v>
      </c>
      <c r="K27" s="61" t="s">
        <v>13</v>
      </c>
      <c r="L27" s="61" t="s">
        <v>13</v>
      </c>
      <c r="M27" s="61" t="s">
        <v>13</v>
      </c>
      <c r="N27" s="61"/>
    </row>
    <row r="28" spans="1:14" ht="30" customHeight="1" x14ac:dyDescent="0.15">
      <c r="A28" s="63"/>
      <c r="B28" s="65"/>
      <c r="C28" s="67"/>
      <c r="D28" s="69"/>
      <c r="E28" s="4" t="s">
        <v>416</v>
      </c>
      <c r="F28" s="172"/>
      <c r="G28" s="73"/>
      <c r="H28" s="75"/>
      <c r="I28" s="62"/>
      <c r="J28" s="62"/>
      <c r="K28" s="62"/>
      <c r="L28" s="62"/>
      <c r="M28" s="62"/>
      <c r="N28" s="62"/>
    </row>
    <row r="29" spans="1:14" ht="30" customHeight="1" x14ac:dyDescent="0.15">
      <c r="A29" s="63">
        <v>15</v>
      </c>
      <c r="B29" s="64" t="s">
        <v>443</v>
      </c>
      <c r="C29" s="107" t="s">
        <v>347</v>
      </c>
      <c r="D29" s="68">
        <v>45576</v>
      </c>
      <c r="E29" s="3" t="s">
        <v>415</v>
      </c>
      <c r="F29" s="171" t="s">
        <v>38</v>
      </c>
      <c r="G29" s="105" t="s">
        <v>64</v>
      </c>
      <c r="H29" s="74">
        <v>1463000</v>
      </c>
      <c r="I29" s="61" t="s">
        <v>13</v>
      </c>
      <c r="J29" s="61" t="s">
        <v>13</v>
      </c>
      <c r="K29" s="61" t="s">
        <v>13</v>
      </c>
      <c r="L29" s="61" t="s">
        <v>13</v>
      </c>
      <c r="M29" s="61" t="s">
        <v>13</v>
      </c>
      <c r="N29" s="61"/>
    </row>
    <row r="30" spans="1:14" ht="30" customHeight="1" x14ac:dyDescent="0.15">
      <c r="A30" s="63"/>
      <c r="B30" s="65"/>
      <c r="C30" s="67"/>
      <c r="D30" s="69"/>
      <c r="E30" s="4" t="s">
        <v>416</v>
      </c>
      <c r="F30" s="172"/>
      <c r="G30" s="73"/>
      <c r="H30" s="75"/>
      <c r="I30" s="62"/>
      <c r="J30" s="62"/>
      <c r="K30" s="62"/>
      <c r="L30" s="62"/>
      <c r="M30" s="62"/>
      <c r="N30" s="62"/>
    </row>
    <row r="31" spans="1:14" ht="30" customHeight="1" x14ac:dyDescent="0.15">
      <c r="A31" s="63">
        <v>16</v>
      </c>
      <c r="B31" s="64" t="s">
        <v>542</v>
      </c>
      <c r="C31" s="66" t="s">
        <v>347</v>
      </c>
      <c r="D31" s="68">
        <v>45758</v>
      </c>
      <c r="E31" s="3" t="s">
        <v>544</v>
      </c>
      <c r="F31" s="70" t="s">
        <v>617</v>
      </c>
      <c r="G31" s="72" t="s">
        <v>13</v>
      </c>
      <c r="H31" s="74">
        <v>3190000</v>
      </c>
      <c r="I31" s="61" t="s">
        <v>13</v>
      </c>
      <c r="J31" s="61" t="s">
        <v>13</v>
      </c>
      <c r="K31" s="61" t="s">
        <v>13</v>
      </c>
      <c r="L31" s="61" t="s">
        <v>13</v>
      </c>
      <c r="M31" s="61" t="s">
        <v>13</v>
      </c>
      <c r="N31" s="61"/>
    </row>
    <row r="32" spans="1:14" ht="30" customHeight="1" x14ac:dyDescent="0.15">
      <c r="A32" s="63"/>
      <c r="B32" s="65"/>
      <c r="C32" s="67"/>
      <c r="D32" s="69"/>
      <c r="E32" s="4" t="s">
        <v>543</v>
      </c>
      <c r="F32" s="71"/>
      <c r="G32" s="73"/>
      <c r="H32" s="75"/>
      <c r="I32" s="62"/>
      <c r="J32" s="62"/>
      <c r="K32" s="62"/>
      <c r="L32" s="62"/>
      <c r="M32" s="62"/>
      <c r="N32" s="62"/>
    </row>
    <row r="33" spans="1:14" ht="30" customHeight="1" x14ac:dyDescent="0.15">
      <c r="A33" s="63">
        <v>17</v>
      </c>
      <c r="B33" s="175" t="s">
        <v>570</v>
      </c>
      <c r="C33" s="66" t="s">
        <v>347</v>
      </c>
      <c r="D33" s="68">
        <v>45839</v>
      </c>
      <c r="E33" s="3" t="s">
        <v>558</v>
      </c>
      <c r="F33" s="177" t="s">
        <v>38</v>
      </c>
      <c r="G33" s="128" t="s">
        <v>64</v>
      </c>
      <c r="H33" s="106">
        <v>1901900</v>
      </c>
      <c r="I33" s="61" t="s">
        <v>13</v>
      </c>
      <c r="J33" s="61" t="s">
        <v>13</v>
      </c>
      <c r="K33" s="61" t="s">
        <v>13</v>
      </c>
      <c r="L33" s="61" t="s">
        <v>13</v>
      </c>
      <c r="M33" s="61" t="s">
        <v>13</v>
      </c>
      <c r="N33" s="61"/>
    </row>
    <row r="34" spans="1:14" ht="30" customHeight="1" x14ac:dyDescent="0.15">
      <c r="A34" s="63"/>
      <c r="B34" s="176"/>
      <c r="C34" s="67"/>
      <c r="D34" s="69"/>
      <c r="E34" s="4" t="s">
        <v>557</v>
      </c>
      <c r="F34" s="178"/>
      <c r="G34" s="128"/>
      <c r="H34" s="75"/>
      <c r="I34" s="62"/>
      <c r="J34" s="62"/>
      <c r="K34" s="62"/>
      <c r="L34" s="62"/>
      <c r="M34" s="62"/>
      <c r="N34" s="62"/>
    </row>
    <row r="35" spans="1:14" ht="30" customHeight="1" x14ac:dyDescent="0.15">
      <c r="A35" s="63">
        <v>18</v>
      </c>
      <c r="B35" s="175" t="s">
        <v>571</v>
      </c>
      <c r="C35" s="66" t="s">
        <v>347</v>
      </c>
      <c r="D35" s="68">
        <v>45839</v>
      </c>
      <c r="E35" s="3" t="s">
        <v>415</v>
      </c>
      <c r="F35" s="177" t="s">
        <v>38</v>
      </c>
      <c r="G35" s="128" t="s">
        <v>64</v>
      </c>
      <c r="H35" s="106">
        <v>1320000</v>
      </c>
      <c r="I35" s="61" t="s">
        <v>13</v>
      </c>
      <c r="J35" s="61" t="s">
        <v>13</v>
      </c>
      <c r="K35" s="61" t="s">
        <v>13</v>
      </c>
      <c r="L35" s="61" t="s">
        <v>13</v>
      </c>
      <c r="M35" s="61" t="s">
        <v>13</v>
      </c>
      <c r="N35" s="61"/>
    </row>
    <row r="36" spans="1:14" ht="30" customHeight="1" x14ac:dyDescent="0.15">
      <c r="A36" s="63"/>
      <c r="B36" s="176"/>
      <c r="C36" s="67"/>
      <c r="D36" s="69"/>
      <c r="E36" s="4" t="s">
        <v>416</v>
      </c>
      <c r="F36" s="178"/>
      <c r="G36" s="128"/>
      <c r="H36" s="75"/>
      <c r="I36" s="62"/>
      <c r="J36" s="62"/>
      <c r="K36" s="62"/>
      <c r="L36" s="62"/>
      <c r="M36" s="62"/>
      <c r="N36" s="62"/>
    </row>
    <row r="37" spans="1:14" s="56" customFormat="1" ht="30" customHeight="1" x14ac:dyDescent="0.15">
      <c r="A37" s="179">
        <v>19</v>
      </c>
      <c r="B37" s="180" t="s">
        <v>618</v>
      </c>
      <c r="C37" s="181" t="s">
        <v>347</v>
      </c>
      <c r="D37" s="182">
        <v>45945</v>
      </c>
      <c r="E37" s="55" t="s">
        <v>558</v>
      </c>
      <c r="F37" s="183" t="s">
        <v>617</v>
      </c>
      <c r="G37" s="187" t="s">
        <v>13</v>
      </c>
      <c r="H37" s="185">
        <v>9240000</v>
      </c>
      <c r="I37" s="162" t="s">
        <v>13</v>
      </c>
      <c r="J37" s="162" t="s">
        <v>13</v>
      </c>
      <c r="K37" s="162" t="s">
        <v>13</v>
      </c>
      <c r="L37" s="162" t="s">
        <v>13</v>
      </c>
      <c r="M37" s="162" t="s">
        <v>13</v>
      </c>
      <c r="N37" s="162"/>
    </row>
    <row r="38" spans="1:14" s="56" customFormat="1" ht="30" customHeight="1" x14ac:dyDescent="0.15">
      <c r="A38" s="179"/>
      <c r="B38" s="151"/>
      <c r="C38" s="153"/>
      <c r="D38" s="155"/>
      <c r="E38" s="57" t="s">
        <v>557</v>
      </c>
      <c r="F38" s="184"/>
      <c r="G38" s="188"/>
      <c r="H38" s="186"/>
      <c r="I38" s="163"/>
      <c r="J38" s="163"/>
      <c r="K38" s="163"/>
      <c r="L38" s="163"/>
      <c r="M38" s="163"/>
      <c r="N38" s="163"/>
    </row>
    <row r="39" spans="1:14" s="56" customFormat="1" ht="30" customHeight="1" x14ac:dyDescent="0.15">
      <c r="A39" s="179">
        <v>21</v>
      </c>
      <c r="B39" s="180" t="s">
        <v>619</v>
      </c>
      <c r="C39" s="181" t="s">
        <v>347</v>
      </c>
      <c r="D39" s="182">
        <v>45945</v>
      </c>
      <c r="E39" s="55" t="s">
        <v>415</v>
      </c>
      <c r="F39" s="183" t="s">
        <v>617</v>
      </c>
      <c r="G39" s="187" t="s">
        <v>13</v>
      </c>
      <c r="H39" s="185">
        <v>7590000</v>
      </c>
      <c r="I39" s="162" t="s">
        <v>13</v>
      </c>
      <c r="J39" s="162" t="s">
        <v>13</v>
      </c>
      <c r="K39" s="162" t="s">
        <v>13</v>
      </c>
      <c r="L39" s="162" t="s">
        <v>13</v>
      </c>
      <c r="M39" s="162" t="s">
        <v>13</v>
      </c>
      <c r="N39" s="162"/>
    </row>
    <row r="40" spans="1:14" s="56" customFormat="1" ht="30" customHeight="1" x14ac:dyDescent="0.15">
      <c r="A40" s="179"/>
      <c r="B40" s="151"/>
      <c r="C40" s="153"/>
      <c r="D40" s="155"/>
      <c r="E40" s="57" t="s">
        <v>416</v>
      </c>
      <c r="F40" s="184"/>
      <c r="G40" s="188"/>
      <c r="H40" s="186"/>
      <c r="I40" s="163"/>
      <c r="J40" s="163"/>
      <c r="K40" s="163"/>
      <c r="L40" s="163"/>
      <c r="M40" s="163"/>
      <c r="N40" s="163"/>
    </row>
    <row r="41" spans="1:14" ht="30" customHeight="1" x14ac:dyDescent="0.15">
      <c r="A41" s="63">
        <v>22</v>
      </c>
      <c r="B41" s="64" t="s">
        <v>0</v>
      </c>
      <c r="C41" s="107" t="s">
        <v>0</v>
      </c>
      <c r="D41" s="68" t="s">
        <v>0</v>
      </c>
      <c r="E41" s="3" t="s">
        <v>0</v>
      </c>
      <c r="F41" s="171" t="s">
        <v>0</v>
      </c>
      <c r="G41" s="105" t="s">
        <v>13</v>
      </c>
      <c r="H41" s="74" t="s">
        <v>0</v>
      </c>
      <c r="I41" s="61" t="s">
        <v>13</v>
      </c>
      <c r="J41" s="61" t="s">
        <v>13</v>
      </c>
      <c r="K41" s="61" t="s">
        <v>13</v>
      </c>
      <c r="L41" s="61" t="s">
        <v>13</v>
      </c>
      <c r="M41" s="61" t="s">
        <v>13</v>
      </c>
      <c r="N41" s="61"/>
    </row>
    <row r="42" spans="1:14" ht="30" customHeight="1" x14ac:dyDescent="0.15">
      <c r="A42" s="63"/>
      <c r="B42" s="65"/>
      <c r="C42" s="67"/>
      <c r="D42" s="69"/>
      <c r="E42" s="4" t="s">
        <v>0</v>
      </c>
      <c r="F42" s="172"/>
      <c r="G42" s="73"/>
      <c r="H42" s="75"/>
      <c r="I42" s="62"/>
      <c r="J42" s="62"/>
      <c r="K42" s="62"/>
      <c r="L42" s="62"/>
      <c r="M42" s="62"/>
      <c r="N42" s="62"/>
    </row>
    <row r="43" spans="1:14" ht="30" customHeight="1" x14ac:dyDescent="0.15">
      <c r="A43" s="63">
        <v>23</v>
      </c>
      <c r="B43" s="64" t="s">
        <v>0</v>
      </c>
      <c r="C43" s="107" t="s">
        <v>0</v>
      </c>
      <c r="D43" s="68" t="s">
        <v>0</v>
      </c>
      <c r="E43" s="3" t="s">
        <v>0</v>
      </c>
      <c r="F43" s="171" t="s">
        <v>0</v>
      </c>
      <c r="G43" s="105" t="s">
        <v>13</v>
      </c>
      <c r="H43" s="74" t="s">
        <v>0</v>
      </c>
      <c r="I43" s="61" t="s">
        <v>13</v>
      </c>
      <c r="J43" s="61" t="s">
        <v>13</v>
      </c>
      <c r="K43" s="61" t="s">
        <v>13</v>
      </c>
      <c r="L43" s="61" t="s">
        <v>13</v>
      </c>
      <c r="M43" s="61" t="s">
        <v>13</v>
      </c>
      <c r="N43" s="61"/>
    </row>
    <row r="44" spans="1:14" ht="30" customHeight="1" x14ac:dyDescent="0.15">
      <c r="A44" s="63"/>
      <c r="B44" s="65"/>
      <c r="C44" s="67"/>
      <c r="D44" s="69"/>
      <c r="E44" s="4" t="s">
        <v>0</v>
      </c>
      <c r="F44" s="172"/>
      <c r="G44" s="73"/>
      <c r="H44" s="75"/>
      <c r="I44" s="62"/>
      <c r="J44" s="62"/>
      <c r="K44" s="62"/>
      <c r="L44" s="62"/>
      <c r="M44" s="62"/>
      <c r="N44" s="62"/>
    </row>
    <row r="45" spans="1:14" ht="30" customHeight="1" x14ac:dyDescent="0.15">
      <c r="A45" s="63">
        <v>24</v>
      </c>
      <c r="B45" s="64" t="s">
        <v>0</v>
      </c>
      <c r="C45" s="107" t="s">
        <v>0</v>
      </c>
      <c r="D45" s="68" t="s">
        <v>0</v>
      </c>
      <c r="E45" s="3" t="s">
        <v>0</v>
      </c>
      <c r="F45" s="171" t="s">
        <v>0</v>
      </c>
      <c r="G45" s="105" t="s">
        <v>13</v>
      </c>
      <c r="H45" s="74" t="s">
        <v>0</v>
      </c>
      <c r="I45" s="61" t="s">
        <v>13</v>
      </c>
      <c r="J45" s="61" t="s">
        <v>13</v>
      </c>
      <c r="K45" s="61" t="s">
        <v>13</v>
      </c>
      <c r="L45" s="61" t="s">
        <v>13</v>
      </c>
      <c r="M45" s="61" t="s">
        <v>13</v>
      </c>
      <c r="N45" s="61"/>
    </row>
    <row r="46" spans="1:14" ht="30" customHeight="1" x14ac:dyDescent="0.15">
      <c r="A46" s="63"/>
      <c r="B46" s="65"/>
      <c r="C46" s="67"/>
      <c r="D46" s="69"/>
      <c r="E46" s="4" t="s">
        <v>0</v>
      </c>
      <c r="F46" s="172"/>
      <c r="G46" s="73"/>
      <c r="H46" s="75"/>
      <c r="I46" s="62"/>
      <c r="J46" s="62"/>
      <c r="K46" s="62"/>
      <c r="L46" s="62"/>
      <c r="M46" s="62"/>
      <c r="N46" s="62"/>
    </row>
    <row r="47" spans="1:14" ht="30" customHeight="1" x14ac:dyDescent="0.15">
      <c r="A47" s="63">
        <v>25</v>
      </c>
      <c r="B47" s="64" t="s">
        <v>0</v>
      </c>
      <c r="C47" s="107" t="s">
        <v>0</v>
      </c>
      <c r="D47" s="68" t="s">
        <v>0</v>
      </c>
      <c r="E47" s="3" t="s">
        <v>0</v>
      </c>
      <c r="F47" s="171" t="s">
        <v>0</v>
      </c>
      <c r="G47" s="105" t="s">
        <v>13</v>
      </c>
      <c r="H47" s="74" t="s">
        <v>0</v>
      </c>
      <c r="I47" s="61" t="s">
        <v>13</v>
      </c>
      <c r="J47" s="61" t="s">
        <v>13</v>
      </c>
      <c r="K47" s="61" t="s">
        <v>13</v>
      </c>
      <c r="L47" s="61" t="s">
        <v>13</v>
      </c>
      <c r="M47" s="61" t="s">
        <v>13</v>
      </c>
      <c r="N47" s="61"/>
    </row>
    <row r="48" spans="1:14" ht="30" customHeight="1" x14ac:dyDescent="0.15">
      <c r="A48" s="63"/>
      <c r="B48" s="65"/>
      <c r="C48" s="67"/>
      <c r="D48" s="69"/>
      <c r="E48" s="4" t="s">
        <v>0</v>
      </c>
      <c r="F48" s="172"/>
      <c r="G48" s="73"/>
      <c r="H48" s="75"/>
      <c r="I48" s="62"/>
      <c r="J48" s="62"/>
      <c r="K48" s="62"/>
      <c r="L48" s="62"/>
      <c r="M48" s="62"/>
      <c r="N48" s="62"/>
    </row>
    <row r="49" ht="50.1" customHeight="1" x14ac:dyDescent="0.15"/>
    <row r="50" ht="50.1" customHeight="1" x14ac:dyDescent="0.15"/>
    <row r="51" ht="50.1" customHeight="1" x14ac:dyDescent="0.15"/>
  </sheetData>
  <autoFilter ref="A4:N4" xr:uid="{00000000-0009-0000-0000-000002000000}"/>
  <mergeCells count="297">
    <mergeCell ref="J47:J48"/>
    <mergeCell ref="K47:K48"/>
    <mergeCell ref="L47:L48"/>
    <mergeCell ref="M47:M48"/>
    <mergeCell ref="N47:N48"/>
    <mergeCell ref="M45:M46"/>
    <mergeCell ref="N45:N46"/>
    <mergeCell ref="A47:A48"/>
    <mergeCell ref="B47:B48"/>
    <mergeCell ref="C47:C48"/>
    <mergeCell ref="D47:D48"/>
    <mergeCell ref="F47:F48"/>
    <mergeCell ref="G47:G48"/>
    <mergeCell ref="H47:H48"/>
    <mergeCell ref="I47:I48"/>
    <mergeCell ref="G45:G46"/>
    <mergeCell ref="H45:H46"/>
    <mergeCell ref="I45:I46"/>
    <mergeCell ref="J45:J46"/>
    <mergeCell ref="K45:K46"/>
    <mergeCell ref="L45:L46"/>
    <mergeCell ref="J43:J44"/>
    <mergeCell ref="K43:K44"/>
    <mergeCell ref="L43:L44"/>
    <mergeCell ref="M43:M44"/>
    <mergeCell ref="N43:N44"/>
    <mergeCell ref="A45:A46"/>
    <mergeCell ref="B45:B46"/>
    <mergeCell ref="C45:C46"/>
    <mergeCell ref="D45:D46"/>
    <mergeCell ref="F45:F46"/>
    <mergeCell ref="A43:A44"/>
    <mergeCell ref="B43:B44"/>
    <mergeCell ref="C43:C44"/>
    <mergeCell ref="D43:D44"/>
    <mergeCell ref="F43:F44"/>
    <mergeCell ref="G43:G44"/>
    <mergeCell ref="H43:H44"/>
    <mergeCell ref="I43:I44"/>
    <mergeCell ref="G41:G42"/>
    <mergeCell ref="H41:H42"/>
    <mergeCell ref="I41:I42"/>
    <mergeCell ref="J39:J40"/>
    <mergeCell ref="K39:K40"/>
    <mergeCell ref="L39:L40"/>
    <mergeCell ref="M39:M40"/>
    <mergeCell ref="N39:N40"/>
    <mergeCell ref="A41:A42"/>
    <mergeCell ref="B41:B42"/>
    <mergeCell ref="C41:C42"/>
    <mergeCell ref="D41:D42"/>
    <mergeCell ref="F41:F42"/>
    <mergeCell ref="M41:M42"/>
    <mergeCell ref="N41:N42"/>
    <mergeCell ref="J41:J42"/>
    <mergeCell ref="K41:K42"/>
    <mergeCell ref="L41:L42"/>
    <mergeCell ref="A39:A40"/>
    <mergeCell ref="B39:B40"/>
    <mergeCell ref="C39:C40"/>
    <mergeCell ref="D39:D40"/>
    <mergeCell ref="F39:F40"/>
    <mergeCell ref="G39:G40"/>
    <mergeCell ref="H39:H40"/>
    <mergeCell ref="I39:I40"/>
    <mergeCell ref="G37:G38"/>
    <mergeCell ref="H37:H38"/>
    <mergeCell ref="I37:I38"/>
    <mergeCell ref="J35:J36"/>
    <mergeCell ref="K35:K36"/>
    <mergeCell ref="L35:L36"/>
    <mergeCell ref="M35:M36"/>
    <mergeCell ref="N35:N36"/>
    <mergeCell ref="A37:A38"/>
    <mergeCell ref="B37:B38"/>
    <mergeCell ref="C37:C38"/>
    <mergeCell ref="D37:D38"/>
    <mergeCell ref="F37:F38"/>
    <mergeCell ref="M37:M38"/>
    <mergeCell ref="N37:N38"/>
    <mergeCell ref="J37:J38"/>
    <mergeCell ref="K37:K38"/>
    <mergeCell ref="L37:L38"/>
    <mergeCell ref="A35:A36"/>
    <mergeCell ref="B35:B36"/>
    <mergeCell ref="C35:C36"/>
    <mergeCell ref="D35:D36"/>
    <mergeCell ref="F35:F36"/>
    <mergeCell ref="G35:G36"/>
    <mergeCell ref="H35:H36"/>
    <mergeCell ref="I35:I36"/>
    <mergeCell ref="G33:G34"/>
    <mergeCell ref="H33:H34"/>
    <mergeCell ref="I33:I34"/>
    <mergeCell ref="J29:J30"/>
    <mergeCell ref="K29:K30"/>
    <mergeCell ref="L29:L30"/>
    <mergeCell ref="M29:M30"/>
    <mergeCell ref="N29:N30"/>
    <mergeCell ref="A33:A34"/>
    <mergeCell ref="B33:B34"/>
    <mergeCell ref="C33:C34"/>
    <mergeCell ref="D33:D34"/>
    <mergeCell ref="F33:F34"/>
    <mergeCell ref="M33:M34"/>
    <mergeCell ref="N33:N34"/>
    <mergeCell ref="J33:J34"/>
    <mergeCell ref="K33:K34"/>
    <mergeCell ref="L33:L34"/>
    <mergeCell ref="A29:A30"/>
    <mergeCell ref="B29:B30"/>
    <mergeCell ref="C29:C30"/>
    <mergeCell ref="D29:D30"/>
    <mergeCell ref="F29:F30"/>
    <mergeCell ref="G29:G30"/>
    <mergeCell ref="H29:H30"/>
    <mergeCell ref="I29:I30"/>
    <mergeCell ref="G27:G28"/>
    <mergeCell ref="H27:H28"/>
    <mergeCell ref="I27:I28"/>
    <mergeCell ref="J25:J26"/>
    <mergeCell ref="K25:K26"/>
    <mergeCell ref="L25:L26"/>
    <mergeCell ref="M25:M26"/>
    <mergeCell ref="N25:N26"/>
    <mergeCell ref="A27:A28"/>
    <mergeCell ref="B27:B28"/>
    <mergeCell ref="C27:C28"/>
    <mergeCell ref="D27:D28"/>
    <mergeCell ref="F27:F28"/>
    <mergeCell ref="M27:M28"/>
    <mergeCell ref="N27:N28"/>
    <mergeCell ref="J27:J28"/>
    <mergeCell ref="K27:K28"/>
    <mergeCell ref="L27:L28"/>
    <mergeCell ref="A25:A26"/>
    <mergeCell ref="B25:B26"/>
    <mergeCell ref="C25:C26"/>
    <mergeCell ref="D25:D26"/>
    <mergeCell ref="F25:F26"/>
    <mergeCell ref="G25:G26"/>
    <mergeCell ref="H25:H26"/>
    <mergeCell ref="I25:I26"/>
    <mergeCell ref="G23:G24"/>
    <mergeCell ref="H23:H24"/>
    <mergeCell ref="I23:I24"/>
    <mergeCell ref="J21:J22"/>
    <mergeCell ref="K21:K22"/>
    <mergeCell ref="L21:L22"/>
    <mergeCell ref="M21:M22"/>
    <mergeCell ref="N21:N22"/>
    <mergeCell ref="A23:A24"/>
    <mergeCell ref="B23:B24"/>
    <mergeCell ref="C23:C24"/>
    <mergeCell ref="D23:D24"/>
    <mergeCell ref="F23:F24"/>
    <mergeCell ref="M23:M24"/>
    <mergeCell ref="N23:N24"/>
    <mergeCell ref="J23:J24"/>
    <mergeCell ref="K23:K24"/>
    <mergeCell ref="L23:L24"/>
    <mergeCell ref="A21:A22"/>
    <mergeCell ref="B21:B22"/>
    <mergeCell ref="C21:C22"/>
    <mergeCell ref="D21:D22"/>
    <mergeCell ref="F21:F22"/>
    <mergeCell ref="G21:G22"/>
    <mergeCell ref="H21:H22"/>
    <mergeCell ref="I21:I22"/>
    <mergeCell ref="G15:G16"/>
    <mergeCell ref="H15:H16"/>
    <mergeCell ref="I15:I16"/>
    <mergeCell ref="J11:J12"/>
    <mergeCell ref="K11:K12"/>
    <mergeCell ref="L11:L12"/>
    <mergeCell ref="M11:M12"/>
    <mergeCell ref="G13:G14"/>
    <mergeCell ref="H13:H14"/>
    <mergeCell ref="I13:I14"/>
    <mergeCell ref="J13:J14"/>
    <mergeCell ref="K13:K14"/>
    <mergeCell ref="L13:L14"/>
    <mergeCell ref="M13:M14"/>
    <mergeCell ref="K19:K20"/>
    <mergeCell ref="L19:L20"/>
    <mergeCell ref="M19:M20"/>
    <mergeCell ref="N11:N12"/>
    <mergeCell ref="A15:A16"/>
    <mergeCell ref="B15:B16"/>
    <mergeCell ref="C15:C16"/>
    <mergeCell ref="D15:D16"/>
    <mergeCell ref="F15:F16"/>
    <mergeCell ref="M15:M16"/>
    <mergeCell ref="N15:N16"/>
    <mergeCell ref="J15:J16"/>
    <mergeCell ref="K15:K16"/>
    <mergeCell ref="L15:L16"/>
    <mergeCell ref="A11:A12"/>
    <mergeCell ref="B11:B12"/>
    <mergeCell ref="C11:C12"/>
    <mergeCell ref="D11:D12"/>
    <mergeCell ref="F11:F12"/>
    <mergeCell ref="G11:G12"/>
    <mergeCell ref="H11:H12"/>
    <mergeCell ref="I11:I12"/>
    <mergeCell ref="A13:A14"/>
    <mergeCell ref="B13:B14"/>
    <mergeCell ref="C13:C14"/>
    <mergeCell ref="D13:D14"/>
    <mergeCell ref="F13:F14"/>
    <mergeCell ref="J9:J10"/>
    <mergeCell ref="K9:K10"/>
    <mergeCell ref="L9:L10"/>
    <mergeCell ref="G9:G10"/>
    <mergeCell ref="H9:H10"/>
    <mergeCell ref="I9:I10"/>
    <mergeCell ref="A5:A6"/>
    <mergeCell ref="B5:B6"/>
    <mergeCell ref="C5:C6"/>
    <mergeCell ref="D5:D6"/>
    <mergeCell ref="F5:F6"/>
    <mergeCell ref="G5:G6"/>
    <mergeCell ref="H5:H6"/>
    <mergeCell ref="I5:I6"/>
    <mergeCell ref="K7:K8"/>
    <mergeCell ref="J5:J6"/>
    <mergeCell ref="K3:M3"/>
    <mergeCell ref="N3:N4"/>
    <mergeCell ref="B3:B4"/>
    <mergeCell ref="C3:C4"/>
    <mergeCell ref="D3:D4"/>
    <mergeCell ref="E3:E4"/>
    <mergeCell ref="F3:F4"/>
    <mergeCell ref="G3:G4"/>
    <mergeCell ref="H3:H4"/>
    <mergeCell ref="I3:I4"/>
    <mergeCell ref="J3:J4"/>
    <mergeCell ref="N13:N14"/>
    <mergeCell ref="M7:M8"/>
    <mergeCell ref="N7:N8"/>
    <mergeCell ref="K5:K6"/>
    <mergeCell ref="L5:L6"/>
    <mergeCell ref="M5:M6"/>
    <mergeCell ref="N5:N6"/>
    <mergeCell ref="L7:L8"/>
    <mergeCell ref="A7:A8"/>
    <mergeCell ref="B7:B8"/>
    <mergeCell ref="C7:C8"/>
    <mergeCell ref="D7:D8"/>
    <mergeCell ref="F7:F8"/>
    <mergeCell ref="G7:G8"/>
    <mergeCell ref="H7:H8"/>
    <mergeCell ref="I7:I8"/>
    <mergeCell ref="J7:J8"/>
    <mergeCell ref="A9:A10"/>
    <mergeCell ref="B9:B10"/>
    <mergeCell ref="C9:C10"/>
    <mergeCell ref="D9:D10"/>
    <mergeCell ref="F9:F10"/>
    <mergeCell ref="M9:M10"/>
    <mergeCell ref="N9:N10"/>
    <mergeCell ref="N19:N20"/>
    <mergeCell ref="A17:A18"/>
    <mergeCell ref="B17:B18"/>
    <mergeCell ref="C17:C18"/>
    <mergeCell ref="D17:D18"/>
    <mergeCell ref="F17:F18"/>
    <mergeCell ref="G17:G18"/>
    <mergeCell ref="H17:H18"/>
    <mergeCell ref="I17:I18"/>
    <mergeCell ref="J17:J18"/>
    <mergeCell ref="K17:K18"/>
    <mergeCell ref="L17:L18"/>
    <mergeCell ref="M17:M18"/>
    <mergeCell ref="N17:N18"/>
    <mergeCell ref="A19:A20"/>
    <mergeCell ref="B19:B20"/>
    <mergeCell ref="C19:C20"/>
    <mergeCell ref="D19:D20"/>
    <mergeCell ref="F19:F20"/>
    <mergeCell ref="G19:G20"/>
    <mergeCell ref="H19:H20"/>
    <mergeCell ref="I19:I20"/>
    <mergeCell ref="J19:J20"/>
    <mergeCell ref="K31:K32"/>
    <mergeCell ref="L31:L32"/>
    <mergeCell ref="M31:M32"/>
    <mergeCell ref="N31:N32"/>
    <mergeCell ref="A31:A32"/>
    <mergeCell ref="B31:B32"/>
    <mergeCell ref="C31:C32"/>
    <mergeCell ref="D31:D32"/>
    <mergeCell ref="F31:F32"/>
    <mergeCell ref="G31:G32"/>
    <mergeCell ref="H31:H32"/>
    <mergeCell ref="I31:I32"/>
    <mergeCell ref="J31:J32"/>
  </mergeCells>
  <phoneticPr fontId="1"/>
  <pageMargins left="0.70866141732283472" right="0.70866141732283472" top="0.74803149606299213" bottom="0.74803149606299213" header="0.31496062992125984" footer="0.31496062992125984"/>
  <pageSetup paperSize="9" scale="63" fitToHeight="0" orientation="landscape" r:id="rId1"/>
  <headerFooter>
    <oddFooter>&amp;L&amp;"+,標準"&amp;8（注１）「再就職の役員の数（人）」は、機構の常勤役職員であったものが契約を締結した日に厚生労働省の所管公益法人（民法第３４条の規定に基づき設立された法人）に役員として在職している人数。
（注２）公益法人の区分において、「公財」は「公益財団法人」、「公社」は「公益社団法人」、「特財」は「特例財団法人」、「特社」は「特例社団法人」をいう。</oddFooter>
  </headerFooter>
  <rowBreaks count="1" manualBreakCount="1">
    <brk id="28" min="1"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N318"/>
  <sheetViews>
    <sheetView view="pageBreakPreview" zoomScale="70" zoomScaleNormal="100" zoomScaleSheetLayoutView="70" workbookViewId="0">
      <pane xSplit="4" ySplit="4" topLeftCell="E228" activePane="bottomRight" state="frozen"/>
      <selection pane="topRight" activeCell="E1" sqref="E1"/>
      <selection pane="bottomLeft" activeCell="A5" sqref="A5"/>
      <selection pane="bottomRight" activeCell="D243" sqref="D243:D244"/>
    </sheetView>
  </sheetViews>
  <sheetFormatPr defaultRowHeight="12" x14ac:dyDescent="0.15"/>
  <cols>
    <col min="1" max="1" width="9" style="1"/>
    <col min="2" max="2" width="27" style="21" customWidth="1"/>
    <col min="3" max="3" width="28.75" style="1" bestFit="1" customWidth="1"/>
    <col min="4" max="4" width="16.625" style="29" customWidth="1"/>
    <col min="5" max="5" width="24.625" style="1" customWidth="1"/>
    <col min="6" max="6" width="24.75" style="1" customWidth="1"/>
    <col min="7" max="7" width="10.625" style="30" customWidth="1"/>
    <col min="8" max="8" width="15.75" style="31" customWidth="1"/>
    <col min="9" max="9" width="9.75" style="1" bestFit="1" customWidth="1"/>
    <col min="10" max="14" width="10.625" style="1" customWidth="1"/>
    <col min="15" max="16384" width="9" style="1"/>
  </cols>
  <sheetData>
    <row r="1" spans="1:14" ht="41.25" customHeight="1" x14ac:dyDescent="0.15">
      <c r="B1" s="28" t="s">
        <v>9</v>
      </c>
    </row>
    <row r="3" spans="1:14" x14ac:dyDescent="0.15">
      <c r="B3" s="135" t="s">
        <v>10</v>
      </c>
      <c r="C3" s="76" t="s">
        <v>11</v>
      </c>
      <c r="D3" s="80" t="s">
        <v>1</v>
      </c>
      <c r="E3" s="76" t="s">
        <v>16</v>
      </c>
      <c r="F3" s="76" t="s">
        <v>14</v>
      </c>
      <c r="G3" s="78" t="s">
        <v>2</v>
      </c>
      <c r="H3" s="216" t="s">
        <v>3</v>
      </c>
      <c r="I3" s="76" t="s">
        <v>12</v>
      </c>
      <c r="J3" s="76" t="s">
        <v>15</v>
      </c>
      <c r="K3" s="76" t="s">
        <v>4</v>
      </c>
      <c r="L3" s="76"/>
      <c r="M3" s="76"/>
      <c r="N3" s="76" t="s">
        <v>5</v>
      </c>
    </row>
    <row r="4" spans="1:14" ht="36.75" thickBot="1" x14ac:dyDescent="0.2">
      <c r="B4" s="136"/>
      <c r="C4" s="77"/>
      <c r="D4" s="81"/>
      <c r="E4" s="77"/>
      <c r="F4" s="77"/>
      <c r="G4" s="79"/>
      <c r="H4" s="217"/>
      <c r="I4" s="77"/>
      <c r="J4" s="77"/>
      <c r="K4" s="46" t="s">
        <v>6</v>
      </c>
      <c r="L4" s="46" t="s">
        <v>7</v>
      </c>
      <c r="M4" s="46" t="s">
        <v>8</v>
      </c>
      <c r="N4" s="77"/>
    </row>
    <row r="5" spans="1:14" ht="30" customHeight="1" thickTop="1" x14ac:dyDescent="0.15">
      <c r="A5" s="63">
        <v>53</v>
      </c>
      <c r="B5" s="84" t="s">
        <v>72</v>
      </c>
      <c r="C5" s="107" t="s">
        <v>25</v>
      </c>
      <c r="D5" s="85">
        <v>44960</v>
      </c>
      <c r="E5" s="14" t="s">
        <v>73</v>
      </c>
      <c r="F5" s="201" t="s">
        <v>54</v>
      </c>
      <c r="G5" s="105" t="s">
        <v>13</v>
      </c>
      <c r="H5" s="106">
        <v>1540000</v>
      </c>
      <c r="I5" s="61" t="s">
        <v>13</v>
      </c>
      <c r="J5" s="61" t="s">
        <v>13</v>
      </c>
      <c r="K5" s="61" t="s">
        <v>13</v>
      </c>
      <c r="L5" s="61" t="s">
        <v>13</v>
      </c>
      <c r="M5" s="61" t="s">
        <v>13</v>
      </c>
      <c r="N5" s="61"/>
    </row>
    <row r="6" spans="1:14" ht="30" customHeight="1" x14ac:dyDescent="0.15">
      <c r="A6" s="63"/>
      <c r="B6" s="65"/>
      <c r="C6" s="67"/>
      <c r="D6" s="69"/>
      <c r="E6" s="4" t="s">
        <v>74</v>
      </c>
      <c r="F6" s="172"/>
      <c r="G6" s="73"/>
      <c r="H6" s="75"/>
      <c r="I6" s="62"/>
      <c r="J6" s="62"/>
      <c r="K6" s="62"/>
      <c r="L6" s="62"/>
      <c r="M6" s="62"/>
      <c r="N6" s="62"/>
    </row>
    <row r="7" spans="1:14" ht="30" customHeight="1" x14ac:dyDescent="0.15">
      <c r="A7" s="63">
        <v>54</v>
      </c>
      <c r="B7" s="84" t="s">
        <v>78</v>
      </c>
      <c r="C7" s="107" t="s">
        <v>21</v>
      </c>
      <c r="D7" s="85">
        <v>44965</v>
      </c>
      <c r="E7" s="14" t="s">
        <v>52</v>
      </c>
      <c r="F7" s="201" t="s">
        <v>75</v>
      </c>
      <c r="G7" s="105" t="s">
        <v>77</v>
      </c>
      <c r="H7" s="106">
        <v>1045000</v>
      </c>
      <c r="I7" s="61" t="s">
        <v>77</v>
      </c>
      <c r="J7" s="61" t="s">
        <v>77</v>
      </c>
      <c r="K7" s="61" t="s">
        <v>77</v>
      </c>
      <c r="L7" s="61" t="s">
        <v>77</v>
      </c>
      <c r="M7" s="61" t="s">
        <v>77</v>
      </c>
      <c r="N7" s="61"/>
    </row>
    <row r="8" spans="1:14" ht="30" customHeight="1" x14ac:dyDescent="0.15">
      <c r="A8" s="63"/>
      <c r="B8" s="65"/>
      <c r="C8" s="67"/>
      <c r="D8" s="69"/>
      <c r="E8" s="4" t="s">
        <v>53</v>
      </c>
      <c r="F8" s="172"/>
      <c r="G8" s="73"/>
      <c r="H8" s="75"/>
      <c r="I8" s="62"/>
      <c r="J8" s="62"/>
      <c r="K8" s="62"/>
      <c r="L8" s="62"/>
      <c r="M8" s="62"/>
      <c r="N8" s="62"/>
    </row>
    <row r="9" spans="1:14" ht="30" customHeight="1" x14ac:dyDescent="0.15">
      <c r="A9" s="63">
        <v>57</v>
      </c>
      <c r="B9" s="84" t="s">
        <v>83</v>
      </c>
      <c r="C9" s="107" t="s">
        <v>25</v>
      </c>
      <c r="D9" s="85">
        <v>44977</v>
      </c>
      <c r="E9" s="14" t="s">
        <v>49</v>
      </c>
      <c r="F9" s="201" t="s">
        <v>76</v>
      </c>
      <c r="G9" s="105" t="s">
        <v>77</v>
      </c>
      <c r="H9" s="106">
        <v>1595000</v>
      </c>
      <c r="I9" s="61" t="s">
        <v>77</v>
      </c>
      <c r="J9" s="61" t="s">
        <v>77</v>
      </c>
      <c r="K9" s="61" t="s">
        <v>77</v>
      </c>
      <c r="L9" s="61" t="s">
        <v>77</v>
      </c>
      <c r="M9" s="61" t="s">
        <v>77</v>
      </c>
      <c r="N9" s="61"/>
    </row>
    <row r="10" spans="1:14" ht="30" customHeight="1" x14ac:dyDescent="0.15">
      <c r="A10" s="63"/>
      <c r="B10" s="65"/>
      <c r="C10" s="67"/>
      <c r="D10" s="69"/>
      <c r="E10" s="4" t="s">
        <v>50</v>
      </c>
      <c r="F10" s="172"/>
      <c r="G10" s="73"/>
      <c r="H10" s="75"/>
      <c r="I10" s="62"/>
      <c r="J10" s="62"/>
      <c r="K10" s="62"/>
      <c r="L10" s="62"/>
      <c r="M10" s="62"/>
      <c r="N10" s="62"/>
    </row>
    <row r="11" spans="1:14" ht="30" customHeight="1" x14ac:dyDescent="0.15">
      <c r="A11" s="63">
        <v>56</v>
      </c>
      <c r="B11" s="84" t="s">
        <v>82</v>
      </c>
      <c r="C11" s="107" t="s">
        <v>25</v>
      </c>
      <c r="D11" s="85">
        <v>44978</v>
      </c>
      <c r="E11" s="14" t="s">
        <v>67</v>
      </c>
      <c r="F11" s="201" t="s">
        <v>24</v>
      </c>
      <c r="G11" s="105" t="s">
        <v>13</v>
      </c>
      <c r="H11" s="106">
        <v>8800000</v>
      </c>
      <c r="I11" s="61" t="s">
        <v>77</v>
      </c>
      <c r="J11" s="61" t="s">
        <v>77</v>
      </c>
      <c r="K11" s="61" t="s">
        <v>77</v>
      </c>
      <c r="L11" s="61" t="s">
        <v>77</v>
      </c>
      <c r="M11" s="61" t="s">
        <v>77</v>
      </c>
      <c r="N11" s="61"/>
    </row>
    <row r="12" spans="1:14" ht="30" customHeight="1" x14ac:dyDescent="0.15">
      <c r="A12" s="63"/>
      <c r="B12" s="65"/>
      <c r="C12" s="67"/>
      <c r="D12" s="69"/>
      <c r="E12" s="4" t="s">
        <v>68</v>
      </c>
      <c r="F12" s="172"/>
      <c r="G12" s="73"/>
      <c r="H12" s="75"/>
      <c r="I12" s="62"/>
      <c r="J12" s="62"/>
      <c r="K12" s="62"/>
      <c r="L12" s="62"/>
      <c r="M12" s="62"/>
      <c r="N12" s="62"/>
    </row>
    <row r="13" spans="1:14" ht="30" customHeight="1" x14ac:dyDescent="0.15">
      <c r="A13" s="63">
        <v>55</v>
      </c>
      <c r="B13" s="84" t="s">
        <v>79</v>
      </c>
      <c r="C13" s="107" t="s">
        <v>21</v>
      </c>
      <c r="D13" s="85">
        <v>44979</v>
      </c>
      <c r="E13" s="14" t="s">
        <v>80</v>
      </c>
      <c r="F13" s="201" t="s">
        <v>76</v>
      </c>
      <c r="G13" s="105" t="s">
        <v>77</v>
      </c>
      <c r="H13" s="106">
        <v>1238061</v>
      </c>
      <c r="I13" s="61" t="s">
        <v>77</v>
      </c>
      <c r="J13" s="61" t="s">
        <v>77</v>
      </c>
      <c r="K13" s="61" t="s">
        <v>77</v>
      </c>
      <c r="L13" s="61" t="s">
        <v>77</v>
      </c>
      <c r="M13" s="61" t="s">
        <v>77</v>
      </c>
      <c r="N13" s="61"/>
    </row>
    <row r="14" spans="1:14" ht="30" customHeight="1" x14ac:dyDescent="0.15">
      <c r="A14" s="63"/>
      <c r="B14" s="65"/>
      <c r="C14" s="67"/>
      <c r="D14" s="69"/>
      <c r="E14" s="4" t="s">
        <v>81</v>
      </c>
      <c r="F14" s="172"/>
      <c r="G14" s="73"/>
      <c r="H14" s="75"/>
      <c r="I14" s="62"/>
      <c r="J14" s="62"/>
      <c r="K14" s="62"/>
      <c r="L14" s="62"/>
      <c r="M14" s="62"/>
      <c r="N14" s="62"/>
    </row>
    <row r="15" spans="1:14" ht="30" customHeight="1" x14ac:dyDescent="0.15">
      <c r="A15" s="63">
        <v>58</v>
      </c>
      <c r="B15" s="84" t="s">
        <v>105</v>
      </c>
      <c r="C15" s="107" t="s">
        <v>25</v>
      </c>
      <c r="D15" s="85">
        <v>44993</v>
      </c>
      <c r="E15" s="14" t="s">
        <v>55</v>
      </c>
      <c r="F15" s="201" t="s">
        <v>32</v>
      </c>
      <c r="G15" s="105" t="s">
        <v>77</v>
      </c>
      <c r="H15" s="106">
        <v>2398000</v>
      </c>
      <c r="I15" s="61" t="s">
        <v>77</v>
      </c>
      <c r="J15" s="61" t="s">
        <v>77</v>
      </c>
      <c r="K15" s="61" t="s">
        <v>77</v>
      </c>
      <c r="L15" s="61" t="s">
        <v>77</v>
      </c>
      <c r="M15" s="61" t="s">
        <v>77</v>
      </c>
      <c r="N15" s="61"/>
    </row>
    <row r="16" spans="1:14" ht="30" customHeight="1" x14ac:dyDescent="0.15">
      <c r="A16" s="63"/>
      <c r="B16" s="65"/>
      <c r="C16" s="67"/>
      <c r="D16" s="69"/>
      <c r="E16" s="4" t="s">
        <v>56</v>
      </c>
      <c r="F16" s="172"/>
      <c r="G16" s="73"/>
      <c r="H16" s="75"/>
      <c r="I16" s="62"/>
      <c r="J16" s="62"/>
      <c r="K16" s="62"/>
      <c r="L16" s="62"/>
      <c r="M16" s="62"/>
      <c r="N16" s="62"/>
    </row>
    <row r="17" spans="1:14" ht="30" customHeight="1" x14ac:dyDescent="0.15">
      <c r="A17" s="63">
        <v>58</v>
      </c>
      <c r="B17" s="84" t="s">
        <v>127</v>
      </c>
      <c r="C17" s="107" t="s">
        <v>25</v>
      </c>
      <c r="D17" s="85">
        <v>45012</v>
      </c>
      <c r="E17" s="14" t="s">
        <v>57</v>
      </c>
      <c r="F17" s="201" t="s">
        <v>32</v>
      </c>
      <c r="G17" s="105" t="s">
        <v>64</v>
      </c>
      <c r="H17" s="106">
        <v>4730000</v>
      </c>
      <c r="I17" s="61" t="s">
        <v>64</v>
      </c>
      <c r="J17" s="61" t="s">
        <v>64</v>
      </c>
      <c r="K17" s="61" t="s">
        <v>64</v>
      </c>
      <c r="L17" s="61" t="s">
        <v>64</v>
      </c>
      <c r="M17" s="61" t="s">
        <v>64</v>
      </c>
      <c r="N17" s="61"/>
    </row>
    <row r="18" spans="1:14" ht="30" customHeight="1" x14ac:dyDescent="0.15">
      <c r="A18" s="63"/>
      <c r="B18" s="65"/>
      <c r="C18" s="67"/>
      <c r="D18" s="69"/>
      <c r="E18" s="4" t="s">
        <v>58</v>
      </c>
      <c r="F18" s="172"/>
      <c r="G18" s="73"/>
      <c r="H18" s="75"/>
      <c r="I18" s="62"/>
      <c r="J18" s="62"/>
      <c r="K18" s="62"/>
      <c r="L18" s="62"/>
      <c r="M18" s="62"/>
      <c r="N18" s="62"/>
    </row>
    <row r="19" spans="1:14" ht="30" customHeight="1" x14ac:dyDescent="0.15">
      <c r="A19" s="63">
        <v>58</v>
      </c>
      <c r="B19" s="84" t="s">
        <v>108</v>
      </c>
      <c r="C19" s="107" t="s">
        <v>25</v>
      </c>
      <c r="D19" s="85">
        <v>45016</v>
      </c>
      <c r="E19" s="14" t="s">
        <v>57</v>
      </c>
      <c r="F19" s="201" t="s">
        <v>32</v>
      </c>
      <c r="G19" s="105" t="s">
        <v>64</v>
      </c>
      <c r="H19" s="106">
        <v>18144874</v>
      </c>
      <c r="I19" s="61" t="s">
        <v>64</v>
      </c>
      <c r="J19" s="61" t="s">
        <v>64</v>
      </c>
      <c r="K19" s="61" t="s">
        <v>64</v>
      </c>
      <c r="L19" s="61" t="s">
        <v>64</v>
      </c>
      <c r="M19" s="61" t="s">
        <v>64</v>
      </c>
      <c r="N19" s="61"/>
    </row>
    <row r="20" spans="1:14" ht="30" customHeight="1" x14ac:dyDescent="0.15">
      <c r="A20" s="63"/>
      <c r="B20" s="65"/>
      <c r="C20" s="67"/>
      <c r="D20" s="69"/>
      <c r="E20" s="4" t="s">
        <v>58</v>
      </c>
      <c r="F20" s="172"/>
      <c r="G20" s="73"/>
      <c r="H20" s="75"/>
      <c r="I20" s="62"/>
      <c r="J20" s="62"/>
      <c r="K20" s="62"/>
      <c r="L20" s="62"/>
      <c r="M20" s="62"/>
      <c r="N20" s="62"/>
    </row>
    <row r="21" spans="1:14" ht="30" customHeight="1" x14ac:dyDescent="0.15">
      <c r="A21" s="63">
        <v>58</v>
      </c>
      <c r="B21" s="84" t="s">
        <v>118</v>
      </c>
      <c r="C21" s="107" t="s">
        <v>21</v>
      </c>
      <c r="D21" s="85">
        <v>45016</v>
      </c>
      <c r="E21" s="14" t="s">
        <v>36</v>
      </c>
      <c r="F21" s="201" t="s">
        <v>119</v>
      </c>
      <c r="G21" s="105"/>
      <c r="H21" s="106">
        <v>9946200</v>
      </c>
      <c r="I21" s="61" t="s">
        <v>64</v>
      </c>
      <c r="J21" s="61" t="s">
        <v>64</v>
      </c>
      <c r="K21" s="61" t="s">
        <v>64</v>
      </c>
      <c r="L21" s="61" t="s">
        <v>64</v>
      </c>
      <c r="M21" s="61" t="s">
        <v>64</v>
      </c>
      <c r="N21" s="61"/>
    </row>
    <row r="22" spans="1:14" ht="30" customHeight="1" x14ac:dyDescent="0.15">
      <c r="A22" s="63"/>
      <c r="B22" s="65"/>
      <c r="C22" s="67"/>
      <c r="D22" s="69"/>
      <c r="E22" s="4" t="s">
        <v>37</v>
      </c>
      <c r="F22" s="172"/>
      <c r="G22" s="73"/>
      <c r="H22" s="75"/>
      <c r="I22" s="62"/>
      <c r="J22" s="62"/>
      <c r="K22" s="62"/>
      <c r="L22" s="62"/>
      <c r="M22" s="62"/>
      <c r="N22" s="62"/>
    </row>
    <row r="23" spans="1:14" ht="30" customHeight="1" x14ac:dyDescent="0.15">
      <c r="A23" s="63">
        <v>58</v>
      </c>
      <c r="B23" s="84" t="s">
        <v>120</v>
      </c>
      <c r="C23" s="107" t="s">
        <v>21</v>
      </c>
      <c r="D23" s="85">
        <v>45016</v>
      </c>
      <c r="E23" s="14" t="s">
        <v>36</v>
      </c>
      <c r="F23" s="201" t="s">
        <v>119</v>
      </c>
      <c r="G23" s="105"/>
      <c r="H23" s="106">
        <v>2897528</v>
      </c>
      <c r="I23" s="61" t="s">
        <v>64</v>
      </c>
      <c r="J23" s="61" t="s">
        <v>64</v>
      </c>
      <c r="K23" s="61" t="s">
        <v>64</v>
      </c>
      <c r="L23" s="61" t="s">
        <v>64</v>
      </c>
      <c r="M23" s="61" t="s">
        <v>64</v>
      </c>
      <c r="N23" s="61"/>
    </row>
    <row r="24" spans="1:14" ht="30" customHeight="1" x14ac:dyDescent="0.15">
      <c r="A24" s="63"/>
      <c r="B24" s="65"/>
      <c r="C24" s="67"/>
      <c r="D24" s="69"/>
      <c r="E24" s="4" t="s">
        <v>37</v>
      </c>
      <c r="F24" s="172"/>
      <c r="G24" s="73"/>
      <c r="H24" s="75"/>
      <c r="I24" s="62"/>
      <c r="J24" s="62"/>
      <c r="K24" s="62"/>
      <c r="L24" s="62"/>
      <c r="M24" s="62"/>
      <c r="N24" s="62"/>
    </row>
    <row r="25" spans="1:14" ht="30" customHeight="1" x14ac:dyDescent="0.15">
      <c r="A25" s="63">
        <v>58</v>
      </c>
      <c r="B25" s="84" t="s">
        <v>116</v>
      </c>
      <c r="C25" s="107" t="s">
        <v>25</v>
      </c>
      <c r="D25" s="85">
        <v>45054</v>
      </c>
      <c r="E25" s="14" t="s">
        <v>51</v>
      </c>
      <c r="F25" s="201" t="s">
        <v>76</v>
      </c>
      <c r="G25" s="105" t="s">
        <v>64</v>
      </c>
      <c r="H25" s="106">
        <v>1320000</v>
      </c>
      <c r="I25" s="61" t="s">
        <v>64</v>
      </c>
      <c r="J25" s="61" t="s">
        <v>64</v>
      </c>
      <c r="K25" s="61" t="s">
        <v>64</v>
      </c>
      <c r="L25" s="61" t="s">
        <v>64</v>
      </c>
      <c r="M25" s="61" t="s">
        <v>64</v>
      </c>
      <c r="N25" s="61"/>
    </row>
    <row r="26" spans="1:14" ht="30" customHeight="1" x14ac:dyDescent="0.15">
      <c r="A26" s="63"/>
      <c r="B26" s="65"/>
      <c r="C26" s="67"/>
      <c r="D26" s="69"/>
      <c r="E26" s="4" t="s">
        <v>117</v>
      </c>
      <c r="F26" s="172"/>
      <c r="G26" s="73"/>
      <c r="H26" s="75"/>
      <c r="I26" s="62"/>
      <c r="J26" s="62"/>
      <c r="K26" s="62"/>
      <c r="L26" s="62"/>
      <c r="M26" s="62"/>
      <c r="N26" s="62"/>
    </row>
    <row r="27" spans="1:14" ht="30" customHeight="1" x14ac:dyDescent="0.15">
      <c r="A27" s="63">
        <v>59</v>
      </c>
      <c r="B27" s="84" t="s">
        <v>152</v>
      </c>
      <c r="C27" s="107" t="s">
        <v>25</v>
      </c>
      <c r="D27" s="85">
        <v>45107</v>
      </c>
      <c r="E27" s="14" t="s">
        <v>31</v>
      </c>
      <c r="F27" s="201" t="s">
        <v>119</v>
      </c>
      <c r="G27" s="105" t="s">
        <v>13</v>
      </c>
      <c r="H27" s="106">
        <v>1628000</v>
      </c>
      <c r="I27" s="61" t="s">
        <v>13</v>
      </c>
      <c r="J27" s="61" t="s">
        <v>13</v>
      </c>
      <c r="K27" s="61" t="s">
        <v>13</v>
      </c>
      <c r="L27" s="61" t="s">
        <v>13</v>
      </c>
      <c r="M27" s="61" t="s">
        <v>13</v>
      </c>
      <c r="N27" s="61"/>
    </row>
    <row r="28" spans="1:14" ht="30" customHeight="1" x14ac:dyDescent="0.15">
      <c r="A28" s="63"/>
      <c r="B28" s="65"/>
      <c r="C28" s="67"/>
      <c r="D28" s="69"/>
      <c r="E28" s="4" t="s">
        <v>74</v>
      </c>
      <c r="F28" s="172"/>
      <c r="G28" s="73"/>
      <c r="H28" s="75"/>
      <c r="I28" s="62"/>
      <c r="J28" s="62"/>
      <c r="K28" s="62"/>
      <c r="L28" s="62"/>
      <c r="M28" s="62"/>
      <c r="N28" s="62"/>
    </row>
    <row r="29" spans="1:14" ht="30" customHeight="1" x14ac:dyDescent="0.15">
      <c r="A29" s="63">
        <v>59</v>
      </c>
      <c r="B29" s="84" t="s">
        <v>161</v>
      </c>
      <c r="C29" s="107" t="s">
        <v>25</v>
      </c>
      <c r="D29" s="85">
        <v>45112</v>
      </c>
      <c r="E29" s="14" t="s">
        <v>31</v>
      </c>
      <c r="F29" s="201" t="s">
        <v>24</v>
      </c>
      <c r="G29" s="105" t="s">
        <v>13</v>
      </c>
      <c r="H29" s="106">
        <v>1529000</v>
      </c>
      <c r="I29" s="61" t="s">
        <v>13</v>
      </c>
      <c r="J29" s="61" t="s">
        <v>13</v>
      </c>
      <c r="K29" s="61" t="s">
        <v>13</v>
      </c>
      <c r="L29" s="61" t="s">
        <v>13</v>
      </c>
      <c r="M29" s="61" t="s">
        <v>13</v>
      </c>
      <c r="N29" s="61"/>
    </row>
    <row r="30" spans="1:14" ht="30" customHeight="1" x14ac:dyDescent="0.15">
      <c r="A30" s="63"/>
      <c r="B30" s="65"/>
      <c r="C30" s="67"/>
      <c r="D30" s="69"/>
      <c r="E30" s="4" t="s">
        <v>74</v>
      </c>
      <c r="F30" s="172"/>
      <c r="G30" s="73"/>
      <c r="H30" s="75"/>
      <c r="I30" s="62"/>
      <c r="J30" s="62"/>
      <c r="K30" s="62"/>
      <c r="L30" s="62"/>
      <c r="M30" s="62"/>
      <c r="N30" s="62"/>
    </row>
    <row r="31" spans="1:14" ht="30" customHeight="1" x14ac:dyDescent="0.15">
      <c r="A31" s="63">
        <v>59</v>
      </c>
      <c r="B31" s="84" t="s">
        <v>163</v>
      </c>
      <c r="C31" s="107" t="s">
        <v>25</v>
      </c>
      <c r="D31" s="85">
        <v>45112</v>
      </c>
      <c r="E31" s="14" t="s">
        <v>36</v>
      </c>
      <c r="F31" s="201" t="s">
        <v>24</v>
      </c>
      <c r="G31" s="105" t="s">
        <v>13</v>
      </c>
      <c r="H31" s="106">
        <v>3190000</v>
      </c>
      <c r="I31" s="61" t="s">
        <v>13</v>
      </c>
      <c r="J31" s="61" t="s">
        <v>13</v>
      </c>
      <c r="K31" s="61" t="s">
        <v>13</v>
      </c>
      <c r="L31" s="61" t="s">
        <v>13</v>
      </c>
      <c r="M31" s="61" t="s">
        <v>13</v>
      </c>
      <c r="N31" s="61"/>
    </row>
    <row r="32" spans="1:14" ht="30" customHeight="1" x14ac:dyDescent="0.15">
      <c r="A32" s="63"/>
      <c r="B32" s="65"/>
      <c r="C32" s="67"/>
      <c r="D32" s="69"/>
      <c r="E32" s="4" t="s">
        <v>37</v>
      </c>
      <c r="F32" s="172"/>
      <c r="G32" s="73"/>
      <c r="H32" s="75"/>
      <c r="I32" s="62"/>
      <c r="J32" s="62"/>
      <c r="K32" s="62"/>
      <c r="L32" s="62"/>
      <c r="M32" s="62"/>
      <c r="N32" s="62"/>
    </row>
    <row r="33" spans="1:14" ht="30" customHeight="1" x14ac:dyDescent="0.15">
      <c r="A33" s="63">
        <v>59</v>
      </c>
      <c r="B33" s="84" t="s">
        <v>162</v>
      </c>
      <c r="C33" s="107" t="s">
        <v>25</v>
      </c>
      <c r="D33" s="85">
        <v>45113</v>
      </c>
      <c r="E33" s="14" t="s">
        <v>45</v>
      </c>
      <c r="F33" s="201" t="s">
        <v>164</v>
      </c>
      <c r="G33" s="105" t="s">
        <v>13</v>
      </c>
      <c r="H33" s="106">
        <v>2085600</v>
      </c>
      <c r="I33" s="61" t="s">
        <v>13</v>
      </c>
      <c r="J33" s="61" t="s">
        <v>13</v>
      </c>
      <c r="K33" s="61" t="s">
        <v>13</v>
      </c>
      <c r="L33" s="61" t="s">
        <v>13</v>
      </c>
      <c r="M33" s="61" t="s">
        <v>13</v>
      </c>
      <c r="N33" s="61"/>
    </row>
    <row r="34" spans="1:14" ht="30" customHeight="1" x14ac:dyDescent="0.15">
      <c r="A34" s="63"/>
      <c r="B34" s="65"/>
      <c r="C34" s="67"/>
      <c r="D34" s="69"/>
      <c r="E34" s="4" t="s">
        <v>33</v>
      </c>
      <c r="F34" s="172"/>
      <c r="G34" s="73"/>
      <c r="H34" s="75"/>
      <c r="I34" s="62"/>
      <c r="J34" s="62"/>
      <c r="K34" s="62"/>
      <c r="L34" s="62"/>
      <c r="M34" s="62"/>
      <c r="N34" s="62"/>
    </row>
    <row r="35" spans="1:14" ht="30" customHeight="1" x14ac:dyDescent="0.15">
      <c r="A35" s="63">
        <v>59</v>
      </c>
      <c r="B35" s="84" t="s">
        <v>165</v>
      </c>
      <c r="C35" s="107" t="s">
        <v>25</v>
      </c>
      <c r="D35" s="85">
        <v>45121</v>
      </c>
      <c r="E35" s="14" t="s">
        <v>31</v>
      </c>
      <c r="F35" s="201" t="s">
        <v>119</v>
      </c>
      <c r="G35" s="105" t="s">
        <v>13</v>
      </c>
      <c r="H35" s="106">
        <v>1939080</v>
      </c>
      <c r="I35" s="61" t="s">
        <v>13</v>
      </c>
      <c r="J35" s="61" t="s">
        <v>13</v>
      </c>
      <c r="K35" s="61" t="s">
        <v>13</v>
      </c>
      <c r="L35" s="61" t="s">
        <v>13</v>
      </c>
      <c r="M35" s="61" t="s">
        <v>13</v>
      </c>
      <c r="N35" s="61"/>
    </row>
    <row r="36" spans="1:14" ht="30" customHeight="1" x14ac:dyDescent="0.15">
      <c r="A36" s="63"/>
      <c r="B36" s="65"/>
      <c r="C36" s="67"/>
      <c r="D36" s="69"/>
      <c r="E36" s="4" t="s">
        <v>74</v>
      </c>
      <c r="F36" s="172"/>
      <c r="G36" s="73"/>
      <c r="H36" s="75"/>
      <c r="I36" s="62"/>
      <c r="J36" s="62"/>
      <c r="K36" s="62"/>
      <c r="L36" s="62"/>
      <c r="M36" s="62"/>
      <c r="N36" s="62"/>
    </row>
    <row r="37" spans="1:14" ht="30" customHeight="1" x14ac:dyDescent="0.15">
      <c r="A37" s="63">
        <v>59</v>
      </c>
      <c r="B37" s="84" t="s">
        <v>167</v>
      </c>
      <c r="C37" s="107" t="s">
        <v>25</v>
      </c>
      <c r="D37" s="85">
        <v>45126</v>
      </c>
      <c r="E37" s="14" t="s">
        <v>31</v>
      </c>
      <c r="F37" s="201" t="s">
        <v>76</v>
      </c>
      <c r="G37" s="105" t="s">
        <v>13</v>
      </c>
      <c r="H37" s="106">
        <v>1343408</v>
      </c>
      <c r="I37" s="61" t="s">
        <v>13</v>
      </c>
      <c r="J37" s="61" t="s">
        <v>13</v>
      </c>
      <c r="K37" s="61" t="s">
        <v>13</v>
      </c>
      <c r="L37" s="61" t="s">
        <v>13</v>
      </c>
      <c r="M37" s="61" t="s">
        <v>13</v>
      </c>
      <c r="N37" s="61"/>
    </row>
    <row r="38" spans="1:14" ht="30" customHeight="1" x14ac:dyDescent="0.15">
      <c r="A38" s="63"/>
      <c r="B38" s="65"/>
      <c r="C38" s="67"/>
      <c r="D38" s="69"/>
      <c r="E38" s="4" t="s">
        <v>74</v>
      </c>
      <c r="F38" s="172"/>
      <c r="G38" s="73"/>
      <c r="H38" s="75"/>
      <c r="I38" s="62"/>
      <c r="J38" s="62"/>
      <c r="K38" s="62"/>
      <c r="L38" s="62"/>
      <c r="M38" s="62"/>
      <c r="N38" s="62"/>
    </row>
    <row r="39" spans="1:14" ht="30" customHeight="1" x14ac:dyDescent="0.15">
      <c r="A39" s="63">
        <v>59</v>
      </c>
      <c r="B39" s="84" t="s">
        <v>166</v>
      </c>
      <c r="C39" s="107" t="s">
        <v>25</v>
      </c>
      <c r="D39" s="85">
        <v>45139</v>
      </c>
      <c r="E39" s="14" t="s">
        <v>31</v>
      </c>
      <c r="F39" s="201" t="s">
        <v>76</v>
      </c>
      <c r="G39" s="105" t="s">
        <v>13</v>
      </c>
      <c r="H39" s="106">
        <v>1386000</v>
      </c>
      <c r="I39" s="61" t="s">
        <v>13</v>
      </c>
      <c r="J39" s="61" t="s">
        <v>13</v>
      </c>
      <c r="K39" s="61" t="s">
        <v>13</v>
      </c>
      <c r="L39" s="61" t="s">
        <v>13</v>
      </c>
      <c r="M39" s="61" t="s">
        <v>13</v>
      </c>
      <c r="N39" s="61"/>
    </row>
    <row r="40" spans="1:14" ht="30" customHeight="1" x14ac:dyDescent="0.15">
      <c r="A40" s="63"/>
      <c r="B40" s="65"/>
      <c r="C40" s="67"/>
      <c r="D40" s="69"/>
      <c r="E40" s="4" t="s">
        <v>74</v>
      </c>
      <c r="F40" s="172"/>
      <c r="G40" s="73"/>
      <c r="H40" s="75"/>
      <c r="I40" s="62"/>
      <c r="J40" s="62"/>
      <c r="K40" s="62"/>
      <c r="L40" s="62"/>
      <c r="M40" s="62"/>
      <c r="N40" s="62"/>
    </row>
    <row r="41" spans="1:14" ht="30" customHeight="1" x14ac:dyDescent="0.15">
      <c r="A41" s="63">
        <v>59</v>
      </c>
      <c r="B41" s="84" t="s">
        <v>170</v>
      </c>
      <c r="C41" s="107" t="s">
        <v>25</v>
      </c>
      <c r="D41" s="85">
        <v>45142</v>
      </c>
      <c r="E41" s="14" t="s">
        <v>36</v>
      </c>
      <c r="F41" s="201" t="s">
        <v>171</v>
      </c>
      <c r="G41" s="105" t="s">
        <v>13</v>
      </c>
      <c r="H41" s="106">
        <v>9900000</v>
      </c>
      <c r="I41" s="61" t="s">
        <v>13</v>
      </c>
      <c r="J41" s="61" t="s">
        <v>13</v>
      </c>
      <c r="K41" s="61" t="s">
        <v>13</v>
      </c>
      <c r="L41" s="61" t="s">
        <v>13</v>
      </c>
      <c r="M41" s="61" t="s">
        <v>13</v>
      </c>
      <c r="N41" s="61"/>
    </row>
    <row r="42" spans="1:14" ht="30" customHeight="1" x14ac:dyDescent="0.15">
      <c r="A42" s="63"/>
      <c r="B42" s="65"/>
      <c r="C42" s="67"/>
      <c r="D42" s="69"/>
      <c r="E42" s="4" t="s">
        <v>37</v>
      </c>
      <c r="F42" s="172"/>
      <c r="G42" s="73"/>
      <c r="H42" s="75"/>
      <c r="I42" s="62"/>
      <c r="J42" s="62"/>
      <c r="K42" s="62"/>
      <c r="L42" s="62"/>
      <c r="M42" s="62"/>
      <c r="N42" s="62"/>
    </row>
    <row r="43" spans="1:14" ht="30" customHeight="1" x14ac:dyDescent="0.15">
      <c r="A43" s="63">
        <v>59</v>
      </c>
      <c r="B43" s="84" t="s">
        <v>172</v>
      </c>
      <c r="C43" s="107" t="s">
        <v>25</v>
      </c>
      <c r="D43" s="85">
        <v>45142</v>
      </c>
      <c r="E43" s="14" t="s">
        <v>36</v>
      </c>
      <c r="F43" s="201" t="s">
        <v>171</v>
      </c>
      <c r="G43" s="105" t="s">
        <v>13</v>
      </c>
      <c r="H43" s="106">
        <v>20999000</v>
      </c>
      <c r="I43" s="61" t="s">
        <v>13</v>
      </c>
      <c r="J43" s="61" t="s">
        <v>13</v>
      </c>
      <c r="K43" s="61" t="s">
        <v>13</v>
      </c>
      <c r="L43" s="61" t="s">
        <v>13</v>
      </c>
      <c r="M43" s="61" t="s">
        <v>13</v>
      </c>
      <c r="N43" s="61"/>
    </row>
    <row r="44" spans="1:14" ht="30" customHeight="1" x14ac:dyDescent="0.15">
      <c r="A44" s="63"/>
      <c r="B44" s="65"/>
      <c r="C44" s="67"/>
      <c r="D44" s="69"/>
      <c r="E44" s="4" t="s">
        <v>37</v>
      </c>
      <c r="F44" s="172"/>
      <c r="G44" s="73"/>
      <c r="H44" s="75"/>
      <c r="I44" s="62"/>
      <c r="J44" s="62"/>
      <c r="K44" s="62"/>
      <c r="L44" s="62"/>
      <c r="M44" s="62"/>
      <c r="N44" s="62"/>
    </row>
    <row r="45" spans="1:14" ht="30" customHeight="1" x14ac:dyDescent="0.15">
      <c r="A45" s="63">
        <v>59</v>
      </c>
      <c r="B45" s="84" t="s">
        <v>168</v>
      </c>
      <c r="C45" s="107" t="s">
        <v>25</v>
      </c>
      <c r="D45" s="85">
        <v>45146</v>
      </c>
      <c r="E45" s="14" t="s">
        <v>36</v>
      </c>
      <c r="F45" s="201" t="s">
        <v>76</v>
      </c>
      <c r="G45" s="105" t="s">
        <v>13</v>
      </c>
      <c r="H45" s="106">
        <v>1320000</v>
      </c>
      <c r="I45" s="61" t="s">
        <v>13</v>
      </c>
      <c r="J45" s="61" t="s">
        <v>13</v>
      </c>
      <c r="K45" s="61" t="s">
        <v>13</v>
      </c>
      <c r="L45" s="61" t="s">
        <v>13</v>
      </c>
      <c r="M45" s="61" t="s">
        <v>13</v>
      </c>
      <c r="N45" s="61"/>
    </row>
    <row r="46" spans="1:14" ht="30" customHeight="1" x14ac:dyDescent="0.15">
      <c r="A46" s="63"/>
      <c r="B46" s="65"/>
      <c r="C46" s="67"/>
      <c r="D46" s="69"/>
      <c r="E46" s="4" t="s">
        <v>37</v>
      </c>
      <c r="F46" s="172"/>
      <c r="G46" s="73"/>
      <c r="H46" s="75"/>
      <c r="I46" s="62"/>
      <c r="J46" s="62"/>
      <c r="K46" s="62"/>
      <c r="L46" s="62"/>
      <c r="M46" s="62"/>
      <c r="N46" s="62"/>
    </row>
    <row r="47" spans="1:14" ht="30" customHeight="1" x14ac:dyDescent="0.15">
      <c r="A47" s="214">
        <v>60</v>
      </c>
      <c r="B47" s="108" t="s">
        <v>173</v>
      </c>
      <c r="C47" s="107" t="s">
        <v>175</v>
      </c>
      <c r="D47" s="85">
        <v>45160</v>
      </c>
      <c r="E47" s="84" t="s">
        <v>174</v>
      </c>
      <c r="F47" s="205" t="s">
        <v>177</v>
      </c>
      <c r="G47" s="61" t="s">
        <v>176</v>
      </c>
      <c r="H47" s="106">
        <v>1041973</v>
      </c>
      <c r="I47" s="61" t="s">
        <v>176</v>
      </c>
      <c r="J47" s="61" t="s">
        <v>176</v>
      </c>
      <c r="K47" s="61" t="s">
        <v>176</v>
      </c>
      <c r="L47" s="61" t="s">
        <v>176</v>
      </c>
      <c r="M47" s="61" t="s">
        <v>176</v>
      </c>
      <c r="N47" s="61"/>
    </row>
    <row r="48" spans="1:14" ht="30" customHeight="1" x14ac:dyDescent="0.15">
      <c r="A48" s="214"/>
      <c r="B48" s="109"/>
      <c r="C48" s="67"/>
      <c r="D48" s="69"/>
      <c r="E48" s="109"/>
      <c r="F48" s="206"/>
      <c r="G48" s="62"/>
      <c r="H48" s="75"/>
      <c r="I48" s="62"/>
      <c r="J48" s="62"/>
      <c r="K48" s="62"/>
      <c r="L48" s="62"/>
      <c r="M48" s="62"/>
      <c r="N48" s="62"/>
    </row>
    <row r="49" spans="1:14" ht="30" customHeight="1" x14ac:dyDescent="0.15">
      <c r="A49" s="214">
        <v>61</v>
      </c>
      <c r="B49" s="129" t="s">
        <v>181</v>
      </c>
      <c r="C49" s="107" t="s">
        <v>182</v>
      </c>
      <c r="D49" s="189">
        <v>45191</v>
      </c>
      <c r="E49" s="2" t="s">
        <v>183</v>
      </c>
      <c r="F49" s="177" t="s">
        <v>185</v>
      </c>
      <c r="G49" s="61" t="s">
        <v>186</v>
      </c>
      <c r="H49" s="106">
        <v>4608054</v>
      </c>
      <c r="I49" s="61" t="s">
        <v>186</v>
      </c>
      <c r="J49" s="61" t="s">
        <v>186</v>
      </c>
      <c r="K49" s="61" t="s">
        <v>186</v>
      </c>
      <c r="L49" s="61" t="s">
        <v>186</v>
      </c>
      <c r="M49" s="61" t="s">
        <v>186</v>
      </c>
      <c r="N49" s="61"/>
    </row>
    <row r="50" spans="1:14" ht="30" customHeight="1" x14ac:dyDescent="0.15">
      <c r="A50" s="214"/>
      <c r="B50" s="131"/>
      <c r="C50" s="67"/>
      <c r="D50" s="62"/>
      <c r="E50" s="9" t="s">
        <v>200</v>
      </c>
      <c r="F50" s="178"/>
      <c r="G50" s="62"/>
      <c r="H50" s="75"/>
      <c r="I50" s="62"/>
      <c r="J50" s="62"/>
      <c r="K50" s="62"/>
      <c r="L50" s="62"/>
      <c r="M50" s="62"/>
      <c r="N50" s="62"/>
    </row>
    <row r="51" spans="1:14" ht="30" customHeight="1" x14ac:dyDescent="0.15">
      <c r="A51" s="61">
        <v>158</v>
      </c>
      <c r="B51" s="84" t="s">
        <v>218</v>
      </c>
      <c r="C51" s="107" t="s">
        <v>25</v>
      </c>
      <c r="D51" s="85">
        <v>45198</v>
      </c>
      <c r="E51" s="8" t="s">
        <v>220</v>
      </c>
      <c r="F51" s="177" t="s">
        <v>171</v>
      </c>
      <c r="G51" s="61" t="s">
        <v>64</v>
      </c>
      <c r="H51" s="106">
        <v>58945874.899999999</v>
      </c>
      <c r="I51" s="61" t="s">
        <v>64</v>
      </c>
      <c r="J51" s="61"/>
      <c r="K51" s="61" t="s">
        <v>64</v>
      </c>
      <c r="L51" s="61" t="s">
        <v>64</v>
      </c>
      <c r="M51" s="61" t="s">
        <v>64</v>
      </c>
      <c r="N51" s="61"/>
    </row>
    <row r="52" spans="1:14" ht="30" customHeight="1" x14ac:dyDescent="0.15">
      <c r="A52" s="62"/>
      <c r="B52" s="109"/>
      <c r="C52" s="67"/>
      <c r="D52" s="69"/>
      <c r="E52" s="9" t="s">
        <v>221</v>
      </c>
      <c r="F52" s="178"/>
      <c r="G52" s="62"/>
      <c r="H52" s="75"/>
      <c r="I52" s="62"/>
      <c r="J52" s="62"/>
      <c r="K52" s="62"/>
      <c r="L52" s="62"/>
      <c r="M52" s="62"/>
      <c r="N52" s="62"/>
    </row>
    <row r="53" spans="1:14" ht="30" customHeight="1" x14ac:dyDescent="0.15">
      <c r="A53" s="61">
        <v>158</v>
      </c>
      <c r="B53" s="84" t="s">
        <v>218</v>
      </c>
      <c r="C53" s="107" t="s">
        <v>25</v>
      </c>
      <c r="D53" s="85">
        <v>45198</v>
      </c>
      <c r="E53" s="8" t="s">
        <v>223</v>
      </c>
      <c r="F53" s="177" t="s">
        <v>171</v>
      </c>
      <c r="G53" s="61" t="s">
        <v>64</v>
      </c>
      <c r="H53" s="106">
        <v>68586752.299999997</v>
      </c>
      <c r="I53" s="61" t="s">
        <v>64</v>
      </c>
      <c r="J53" s="61"/>
      <c r="K53" s="61" t="s">
        <v>64</v>
      </c>
      <c r="L53" s="61" t="s">
        <v>64</v>
      </c>
      <c r="M53" s="61" t="s">
        <v>64</v>
      </c>
      <c r="N53" s="61"/>
    </row>
    <row r="54" spans="1:14" ht="30" customHeight="1" x14ac:dyDescent="0.15">
      <c r="A54" s="62"/>
      <c r="B54" s="109"/>
      <c r="C54" s="67"/>
      <c r="D54" s="69"/>
      <c r="E54" s="9" t="s">
        <v>225</v>
      </c>
      <c r="F54" s="178"/>
      <c r="G54" s="62"/>
      <c r="H54" s="75"/>
      <c r="I54" s="62"/>
      <c r="J54" s="62"/>
      <c r="K54" s="62"/>
      <c r="L54" s="62"/>
      <c r="M54" s="62"/>
      <c r="N54" s="62"/>
    </row>
    <row r="55" spans="1:14" ht="30" customHeight="1" x14ac:dyDescent="0.15">
      <c r="A55" s="61">
        <v>158</v>
      </c>
      <c r="B55" s="84" t="s">
        <v>218</v>
      </c>
      <c r="C55" s="107" t="s">
        <v>25</v>
      </c>
      <c r="D55" s="85">
        <v>45198</v>
      </c>
      <c r="E55" s="8" t="s">
        <v>227</v>
      </c>
      <c r="F55" s="177" t="s">
        <v>171</v>
      </c>
      <c r="G55" s="61" t="s">
        <v>64</v>
      </c>
      <c r="H55" s="106">
        <v>20530947.800000001</v>
      </c>
      <c r="I55" s="61" t="s">
        <v>64</v>
      </c>
      <c r="J55" s="61"/>
      <c r="K55" s="61" t="s">
        <v>64</v>
      </c>
      <c r="L55" s="61" t="s">
        <v>64</v>
      </c>
      <c r="M55" s="61" t="s">
        <v>64</v>
      </c>
      <c r="N55" s="61"/>
    </row>
    <row r="56" spans="1:14" ht="30" customHeight="1" x14ac:dyDescent="0.15">
      <c r="A56" s="62"/>
      <c r="B56" s="109"/>
      <c r="C56" s="67"/>
      <c r="D56" s="69"/>
      <c r="E56" s="9" t="s">
        <v>229</v>
      </c>
      <c r="F56" s="178"/>
      <c r="G56" s="62"/>
      <c r="H56" s="75"/>
      <c r="I56" s="62"/>
      <c r="J56" s="62"/>
      <c r="K56" s="62"/>
      <c r="L56" s="62"/>
      <c r="M56" s="62"/>
      <c r="N56" s="62"/>
    </row>
    <row r="57" spans="1:14" ht="30" customHeight="1" x14ac:dyDescent="0.15">
      <c r="A57" s="61">
        <v>158</v>
      </c>
      <c r="B57" s="84" t="s">
        <v>218</v>
      </c>
      <c r="C57" s="107" t="s">
        <v>25</v>
      </c>
      <c r="D57" s="85">
        <v>45198</v>
      </c>
      <c r="E57" s="8" t="s">
        <v>230</v>
      </c>
      <c r="F57" s="177" t="s">
        <v>171</v>
      </c>
      <c r="G57" s="61" t="s">
        <v>64</v>
      </c>
      <c r="H57" s="106">
        <v>57840013</v>
      </c>
      <c r="I57" s="61" t="s">
        <v>64</v>
      </c>
      <c r="J57" s="61"/>
      <c r="K57" s="61" t="s">
        <v>64</v>
      </c>
      <c r="L57" s="61" t="s">
        <v>64</v>
      </c>
      <c r="M57" s="61" t="s">
        <v>64</v>
      </c>
      <c r="N57" s="61"/>
    </row>
    <row r="58" spans="1:14" ht="30" customHeight="1" x14ac:dyDescent="0.15">
      <c r="A58" s="62"/>
      <c r="B58" s="109"/>
      <c r="C58" s="67"/>
      <c r="D58" s="69"/>
      <c r="E58" s="9" t="s">
        <v>232</v>
      </c>
      <c r="F58" s="178"/>
      <c r="G58" s="62"/>
      <c r="H58" s="75"/>
      <c r="I58" s="62"/>
      <c r="J58" s="62"/>
      <c r="K58" s="62"/>
      <c r="L58" s="62"/>
      <c r="M58" s="62"/>
      <c r="N58" s="62"/>
    </row>
    <row r="59" spans="1:14" ht="30" customHeight="1" x14ac:dyDescent="0.15">
      <c r="A59" s="61">
        <v>158</v>
      </c>
      <c r="B59" s="84" t="s">
        <v>218</v>
      </c>
      <c r="C59" s="107" t="s">
        <v>25</v>
      </c>
      <c r="D59" s="85">
        <v>45198</v>
      </c>
      <c r="E59" s="8" t="s">
        <v>234</v>
      </c>
      <c r="F59" s="177" t="s">
        <v>171</v>
      </c>
      <c r="G59" s="61" t="s">
        <v>64</v>
      </c>
      <c r="H59" s="106">
        <v>61343788</v>
      </c>
      <c r="I59" s="61" t="s">
        <v>64</v>
      </c>
      <c r="J59" s="61"/>
      <c r="K59" s="61" t="s">
        <v>64</v>
      </c>
      <c r="L59" s="61" t="s">
        <v>64</v>
      </c>
      <c r="M59" s="61" t="s">
        <v>64</v>
      </c>
      <c r="N59" s="61"/>
    </row>
    <row r="60" spans="1:14" ht="30" customHeight="1" x14ac:dyDescent="0.15">
      <c r="A60" s="62"/>
      <c r="B60" s="109"/>
      <c r="C60" s="67"/>
      <c r="D60" s="69"/>
      <c r="E60" s="9" t="s">
        <v>236</v>
      </c>
      <c r="F60" s="178"/>
      <c r="G60" s="62"/>
      <c r="H60" s="75"/>
      <c r="I60" s="62"/>
      <c r="J60" s="62"/>
      <c r="K60" s="62"/>
      <c r="L60" s="62"/>
      <c r="M60" s="62"/>
      <c r="N60" s="62"/>
    </row>
    <row r="61" spans="1:14" ht="30" customHeight="1" x14ac:dyDescent="0.15">
      <c r="A61" s="63">
        <v>59</v>
      </c>
      <c r="B61" s="84" t="s">
        <v>210</v>
      </c>
      <c r="C61" s="107" t="s">
        <v>25</v>
      </c>
      <c r="D61" s="85">
        <v>45201</v>
      </c>
      <c r="E61" s="14" t="s">
        <v>129</v>
      </c>
      <c r="F61" s="201" t="s">
        <v>76</v>
      </c>
      <c r="G61" s="105" t="s">
        <v>13</v>
      </c>
      <c r="H61" s="106">
        <v>1144000</v>
      </c>
      <c r="I61" s="61" t="s">
        <v>13</v>
      </c>
      <c r="J61" s="61" t="s">
        <v>13</v>
      </c>
      <c r="K61" s="61" t="s">
        <v>13</v>
      </c>
      <c r="L61" s="61" t="s">
        <v>13</v>
      </c>
      <c r="M61" s="61" t="s">
        <v>13</v>
      </c>
      <c r="N61" s="61"/>
    </row>
    <row r="62" spans="1:14" ht="30" customHeight="1" x14ac:dyDescent="0.15">
      <c r="A62" s="63"/>
      <c r="B62" s="65"/>
      <c r="C62" s="67"/>
      <c r="D62" s="69"/>
      <c r="E62" s="4" t="s">
        <v>74</v>
      </c>
      <c r="F62" s="172"/>
      <c r="G62" s="73"/>
      <c r="H62" s="75"/>
      <c r="I62" s="62"/>
      <c r="J62" s="62"/>
      <c r="K62" s="62"/>
      <c r="L62" s="62"/>
      <c r="M62" s="62"/>
      <c r="N62" s="62"/>
    </row>
    <row r="63" spans="1:14" ht="30" customHeight="1" x14ac:dyDescent="0.15">
      <c r="A63" s="63">
        <v>59</v>
      </c>
      <c r="B63" s="84" t="s">
        <v>207</v>
      </c>
      <c r="C63" s="107" t="s">
        <v>25</v>
      </c>
      <c r="D63" s="85">
        <v>45222</v>
      </c>
      <c r="E63" s="14" t="s">
        <v>129</v>
      </c>
      <c r="F63" s="201" t="s">
        <v>209</v>
      </c>
      <c r="G63" s="105" t="s">
        <v>13</v>
      </c>
      <c r="H63" s="106">
        <v>2530000</v>
      </c>
      <c r="I63" s="61" t="s">
        <v>13</v>
      </c>
      <c r="J63" s="61" t="s">
        <v>13</v>
      </c>
      <c r="K63" s="61" t="s">
        <v>13</v>
      </c>
      <c r="L63" s="61" t="s">
        <v>13</v>
      </c>
      <c r="M63" s="61" t="s">
        <v>13</v>
      </c>
      <c r="N63" s="61"/>
    </row>
    <row r="64" spans="1:14" ht="30" customHeight="1" x14ac:dyDescent="0.15">
      <c r="A64" s="63"/>
      <c r="B64" s="65"/>
      <c r="C64" s="67"/>
      <c r="D64" s="69"/>
      <c r="E64" s="4" t="s">
        <v>74</v>
      </c>
      <c r="F64" s="172"/>
      <c r="G64" s="73"/>
      <c r="H64" s="75"/>
      <c r="I64" s="62"/>
      <c r="J64" s="62"/>
      <c r="K64" s="62"/>
      <c r="L64" s="62"/>
      <c r="M64" s="62"/>
      <c r="N64" s="62"/>
    </row>
    <row r="65" spans="1:14" ht="30" customHeight="1" x14ac:dyDescent="0.15">
      <c r="A65" s="63">
        <v>59</v>
      </c>
      <c r="B65" s="84" t="s">
        <v>206</v>
      </c>
      <c r="C65" s="107" t="s">
        <v>25</v>
      </c>
      <c r="D65" s="85">
        <v>45225</v>
      </c>
      <c r="E65" s="14" t="s">
        <v>129</v>
      </c>
      <c r="F65" s="201" t="s">
        <v>76</v>
      </c>
      <c r="G65" s="105" t="s">
        <v>13</v>
      </c>
      <c r="H65" s="106">
        <f>996000*1.1</f>
        <v>1095600</v>
      </c>
      <c r="I65" s="61" t="s">
        <v>13</v>
      </c>
      <c r="J65" s="61" t="s">
        <v>13</v>
      </c>
      <c r="K65" s="61" t="s">
        <v>13</v>
      </c>
      <c r="L65" s="61" t="s">
        <v>13</v>
      </c>
      <c r="M65" s="61" t="s">
        <v>13</v>
      </c>
      <c r="N65" s="61"/>
    </row>
    <row r="66" spans="1:14" ht="30" customHeight="1" x14ac:dyDescent="0.15">
      <c r="A66" s="63"/>
      <c r="B66" s="65"/>
      <c r="C66" s="67"/>
      <c r="D66" s="69"/>
      <c r="E66" s="4" t="s">
        <v>74</v>
      </c>
      <c r="F66" s="172"/>
      <c r="G66" s="73"/>
      <c r="H66" s="75"/>
      <c r="I66" s="62"/>
      <c r="J66" s="62"/>
      <c r="K66" s="62"/>
      <c r="L66" s="62"/>
      <c r="M66" s="62"/>
      <c r="N66" s="62"/>
    </row>
    <row r="67" spans="1:14" ht="30" customHeight="1" x14ac:dyDescent="0.15">
      <c r="A67" s="63">
        <v>59</v>
      </c>
      <c r="B67" s="84" t="s">
        <v>208</v>
      </c>
      <c r="C67" s="107" t="s">
        <v>25</v>
      </c>
      <c r="D67" s="85">
        <v>45225</v>
      </c>
      <c r="E67" s="14" t="s">
        <v>36</v>
      </c>
      <c r="F67" s="201" t="s">
        <v>76</v>
      </c>
      <c r="G67" s="105" t="s">
        <v>13</v>
      </c>
      <c r="H67" s="106">
        <f>1077200*1.1</f>
        <v>1184920</v>
      </c>
      <c r="I67" s="61" t="s">
        <v>13</v>
      </c>
      <c r="J67" s="61" t="s">
        <v>13</v>
      </c>
      <c r="K67" s="61" t="s">
        <v>13</v>
      </c>
      <c r="L67" s="61" t="s">
        <v>13</v>
      </c>
      <c r="M67" s="61" t="s">
        <v>13</v>
      </c>
      <c r="N67" s="61"/>
    </row>
    <row r="68" spans="1:14" ht="30" customHeight="1" x14ac:dyDescent="0.15">
      <c r="A68" s="63"/>
      <c r="B68" s="65"/>
      <c r="C68" s="67"/>
      <c r="D68" s="69"/>
      <c r="E68" s="4" t="s">
        <v>37</v>
      </c>
      <c r="F68" s="172"/>
      <c r="G68" s="73"/>
      <c r="H68" s="75"/>
      <c r="I68" s="62"/>
      <c r="J68" s="62"/>
      <c r="K68" s="62"/>
      <c r="L68" s="62"/>
      <c r="M68" s="62"/>
      <c r="N68" s="62"/>
    </row>
    <row r="69" spans="1:14" ht="30" customHeight="1" x14ac:dyDescent="0.15">
      <c r="A69" s="214">
        <v>62</v>
      </c>
      <c r="B69" s="129" t="s">
        <v>248</v>
      </c>
      <c r="C69" s="107" t="s">
        <v>25</v>
      </c>
      <c r="D69" s="189">
        <v>45227</v>
      </c>
      <c r="E69" s="14" t="s">
        <v>55</v>
      </c>
      <c r="F69" s="201" t="s">
        <v>76</v>
      </c>
      <c r="G69" s="61" t="s">
        <v>64</v>
      </c>
      <c r="H69" s="106">
        <v>1155000</v>
      </c>
      <c r="I69" s="61" t="s">
        <v>64</v>
      </c>
      <c r="J69" s="61" t="s">
        <v>64</v>
      </c>
      <c r="K69" s="61" t="s">
        <v>64</v>
      </c>
      <c r="L69" s="61" t="s">
        <v>64</v>
      </c>
      <c r="M69" s="61" t="s">
        <v>64</v>
      </c>
      <c r="N69" s="61"/>
    </row>
    <row r="70" spans="1:14" ht="30" customHeight="1" x14ac:dyDescent="0.15">
      <c r="A70" s="214"/>
      <c r="B70" s="130"/>
      <c r="C70" s="66"/>
      <c r="D70" s="127"/>
      <c r="E70" s="4" t="s">
        <v>56</v>
      </c>
      <c r="F70" s="171"/>
      <c r="G70" s="127"/>
      <c r="H70" s="74"/>
      <c r="I70" s="127"/>
      <c r="J70" s="127"/>
      <c r="K70" s="127"/>
      <c r="L70" s="127"/>
      <c r="M70" s="127"/>
      <c r="N70" s="127"/>
    </row>
    <row r="71" spans="1:14" ht="30" customHeight="1" x14ac:dyDescent="0.15">
      <c r="A71" s="214">
        <v>63</v>
      </c>
      <c r="B71" s="84" t="s">
        <v>241</v>
      </c>
      <c r="C71" s="107" t="s">
        <v>25</v>
      </c>
      <c r="D71" s="85">
        <v>45230</v>
      </c>
      <c r="E71" s="14" t="s">
        <v>55</v>
      </c>
      <c r="F71" s="201" t="s">
        <v>76</v>
      </c>
      <c r="G71" s="105" t="s">
        <v>13</v>
      </c>
      <c r="H71" s="106">
        <v>2230800</v>
      </c>
      <c r="I71" s="61" t="s">
        <v>13</v>
      </c>
      <c r="J71" s="61" t="s">
        <v>13</v>
      </c>
      <c r="K71" s="61" t="s">
        <v>13</v>
      </c>
      <c r="L71" s="61" t="s">
        <v>13</v>
      </c>
      <c r="M71" s="61" t="s">
        <v>13</v>
      </c>
      <c r="N71" s="61"/>
    </row>
    <row r="72" spans="1:14" ht="30" customHeight="1" x14ac:dyDescent="0.15">
      <c r="A72" s="214"/>
      <c r="B72" s="65"/>
      <c r="C72" s="67"/>
      <c r="D72" s="69"/>
      <c r="E72" s="4" t="s">
        <v>56</v>
      </c>
      <c r="F72" s="172"/>
      <c r="G72" s="73"/>
      <c r="H72" s="75"/>
      <c r="I72" s="62"/>
      <c r="J72" s="62"/>
      <c r="K72" s="62"/>
      <c r="L72" s="62"/>
      <c r="M72" s="62"/>
      <c r="N72" s="62"/>
    </row>
    <row r="73" spans="1:14" ht="30" customHeight="1" x14ac:dyDescent="0.15">
      <c r="A73" s="214">
        <v>64</v>
      </c>
      <c r="B73" s="84" t="s">
        <v>242</v>
      </c>
      <c r="C73" s="107" t="s">
        <v>25</v>
      </c>
      <c r="D73" s="85">
        <v>45230</v>
      </c>
      <c r="E73" s="14" t="s">
        <v>243</v>
      </c>
      <c r="F73" s="201" t="s">
        <v>76</v>
      </c>
      <c r="G73" s="105" t="s">
        <v>13</v>
      </c>
      <c r="H73" s="106">
        <v>12368400</v>
      </c>
      <c r="I73" s="61" t="s">
        <v>13</v>
      </c>
      <c r="J73" s="61" t="s">
        <v>13</v>
      </c>
      <c r="K73" s="61" t="s">
        <v>13</v>
      </c>
      <c r="L73" s="61" t="s">
        <v>13</v>
      </c>
      <c r="M73" s="61" t="s">
        <v>13</v>
      </c>
      <c r="N73" s="61"/>
    </row>
    <row r="74" spans="1:14" ht="30" customHeight="1" x14ac:dyDescent="0.15">
      <c r="A74" s="214"/>
      <c r="B74" s="65"/>
      <c r="C74" s="67"/>
      <c r="D74" s="69"/>
      <c r="E74" s="4" t="s">
        <v>244</v>
      </c>
      <c r="F74" s="172"/>
      <c r="G74" s="73"/>
      <c r="H74" s="75"/>
      <c r="I74" s="62"/>
      <c r="J74" s="62"/>
      <c r="K74" s="62"/>
      <c r="L74" s="62"/>
      <c r="M74" s="62"/>
      <c r="N74" s="62"/>
    </row>
    <row r="75" spans="1:14" ht="30" customHeight="1" x14ac:dyDescent="0.15">
      <c r="A75" s="214">
        <v>65</v>
      </c>
      <c r="B75" s="129" t="s">
        <v>27</v>
      </c>
      <c r="C75" s="107" t="s">
        <v>191</v>
      </c>
      <c r="D75" s="189">
        <v>45231</v>
      </c>
      <c r="E75" s="14" t="s">
        <v>26</v>
      </c>
      <c r="F75" s="201" t="s">
        <v>60</v>
      </c>
      <c r="G75" s="61" t="s">
        <v>64</v>
      </c>
      <c r="H75" s="106">
        <v>7216000</v>
      </c>
      <c r="I75" s="61" t="s">
        <v>64</v>
      </c>
      <c r="J75" s="61" t="s">
        <v>64</v>
      </c>
      <c r="K75" s="61" t="s">
        <v>64</v>
      </c>
      <c r="L75" s="61" t="s">
        <v>64</v>
      </c>
      <c r="M75" s="61" t="s">
        <v>64</v>
      </c>
      <c r="N75" s="61"/>
    </row>
    <row r="76" spans="1:14" ht="30" customHeight="1" x14ac:dyDescent="0.15">
      <c r="A76" s="214"/>
      <c r="B76" s="131"/>
      <c r="C76" s="67"/>
      <c r="D76" s="62"/>
      <c r="E76" s="4" t="s">
        <v>59</v>
      </c>
      <c r="F76" s="172"/>
      <c r="G76" s="62"/>
      <c r="H76" s="75"/>
      <c r="I76" s="62"/>
      <c r="J76" s="62"/>
      <c r="K76" s="62"/>
      <c r="L76" s="62"/>
      <c r="M76" s="62"/>
      <c r="N76" s="62"/>
    </row>
    <row r="77" spans="1:14" ht="30" customHeight="1" x14ac:dyDescent="0.15">
      <c r="A77" s="214">
        <v>66</v>
      </c>
      <c r="B77" s="129" t="s">
        <v>211</v>
      </c>
      <c r="C77" s="107" t="s">
        <v>25</v>
      </c>
      <c r="D77" s="189">
        <v>45246</v>
      </c>
      <c r="E77" s="14" t="s">
        <v>36</v>
      </c>
      <c r="F77" s="201" t="s">
        <v>76</v>
      </c>
      <c r="G77" s="61" t="s">
        <v>64</v>
      </c>
      <c r="H77" s="106">
        <v>1485000</v>
      </c>
      <c r="I77" s="61" t="s">
        <v>64</v>
      </c>
      <c r="J77" s="61" t="s">
        <v>64</v>
      </c>
      <c r="K77" s="61" t="s">
        <v>64</v>
      </c>
      <c r="L77" s="61" t="s">
        <v>64</v>
      </c>
      <c r="M77" s="61" t="s">
        <v>64</v>
      </c>
      <c r="N77" s="61"/>
    </row>
    <row r="78" spans="1:14" ht="30" customHeight="1" x14ac:dyDescent="0.15">
      <c r="A78" s="214"/>
      <c r="B78" s="130"/>
      <c r="C78" s="66"/>
      <c r="D78" s="127"/>
      <c r="E78" s="4" t="s">
        <v>37</v>
      </c>
      <c r="F78" s="171"/>
      <c r="G78" s="127"/>
      <c r="H78" s="74"/>
      <c r="I78" s="127"/>
      <c r="J78" s="127"/>
      <c r="K78" s="127"/>
      <c r="L78" s="127"/>
      <c r="M78" s="127"/>
      <c r="N78" s="127"/>
    </row>
    <row r="79" spans="1:14" ht="30" customHeight="1" x14ac:dyDescent="0.15">
      <c r="A79" s="214">
        <v>67</v>
      </c>
      <c r="B79" s="129" t="s">
        <v>245</v>
      </c>
      <c r="C79" s="107" t="s">
        <v>25</v>
      </c>
      <c r="D79" s="189">
        <v>45258</v>
      </c>
      <c r="E79" s="14" t="s">
        <v>246</v>
      </c>
      <c r="F79" s="201" t="s">
        <v>76</v>
      </c>
      <c r="G79" s="61" t="s">
        <v>64</v>
      </c>
      <c r="H79" s="106">
        <v>1248500</v>
      </c>
      <c r="I79" s="61" t="s">
        <v>64</v>
      </c>
      <c r="J79" s="61" t="s">
        <v>64</v>
      </c>
      <c r="K79" s="61" t="s">
        <v>64</v>
      </c>
      <c r="L79" s="61" t="s">
        <v>64</v>
      </c>
      <c r="M79" s="61" t="s">
        <v>64</v>
      </c>
      <c r="N79" s="61"/>
    </row>
    <row r="80" spans="1:14" ht="30" customHeight="1" x14ac:dyDescent="0.15">
      <c r="A80" s="214"/>
      <c r="B80" s="130"/>
      <c r="C80" s="66"/>
      <c r="D80" s="127"/>
      <c r="E80" s="4" t="s">
        <v>247</v>
      </c>
      <c r="F80" s="171"/>
      <c r="G80" s="127"/>
      <c r="H80" s="74"/>
      <c r="I80" s="127"/>
      <c r="J80" s="127"/>
      <c r="K80" s="127"/>
      <c r="L80" s="127"/>
      <c r="M80" s="127"/>
      <c r="N80" s="127"/>
    </row>
    <row r="81" spans="1:14" ht="30" customHeight="1" x14ac:dyDescent="0.15">
      <c r="A81" s="214">
        <v>68</v>
      </c>
      <c r="B81" s="129" t="s">
        <v>248</v>
      </c>
      <c r="C81" s="107" t="s">
        <v>25</v>
      </c>
      <c r="D81" s="189">
        <v>45227</v>
      </c>
      <c r="E81" s="14" t="s">
        <v>55</v>
      </c>
      <c r="F81" s="201" t="s">
        <v>76</v>
      </c>
      <c r="G81" s="61" t="s">
        <v>64</v>
      </c>
      <c r="H81" s="106">
        <v>1155000</v>
      </c>
      <c r="I81" s="61" t="s">
        <v>64</v>
      </c>
      <c r="J81" s="61" t="s">
        <v>64</v>
      </c>
      <c r="K81" s="61" t="s">
        <v>64</v>
      </c>
      <c r="L81" s="61" t="s">
        <v>64</v>
      </c>
      <c r="M81" s="61" t="s">
        <v>64</v>
      </c>
      <c r="N81" s="61"/>
    </row>
    <row r="82" spans="1:14" ht="30" customHeight="1" x14ac:dyDescent="0.15">
      <c r="A82" s="214"/>
      <c r="B82" s="130"/>
      <c r="C82" s="66"/>
      <c r="D82" s="127"/>
      <c r="E82" s="4" t="s">
        <v>56</v>
      </c>
      <c r="F82" s="171"/>
      <c r="G82" s="127"/>
      <c r="H82" s="74"/>
      <c r="I82" s="127"/>
      <c r="J82" s="127"/>
      <c r="K82" s="127"/>
      <c r="L82" s="127"/>
      <c r="M82" s="127"/>
      <c r="N82" s="127"/>
    </row>
    <row r="83" spans="1:14" ht="30" customHeight="1" x14ac:dyDescent="0.15">
      <c r="A83" s="214">
        <v>69</v>
      </c>
      <c r="B83" s="129" t="s">
        <v>83</v>
      </c>
      <c r="C83" s="107" t="s">
        <v>25</v>
      </c>
      <c r="D83" s="189">
        <v>45279</v>
      </c>
      <c r="E83" s="14" t="s">
        <v>36</v>
      </c>
      <c r="F83" s="201" t="s">
        <v>76</v>
      </c>
      <c r="G83" s="61" t="s">
        <v>64</v>
      </c>
      <c r="H83" s="106">
        <v>1562000</v>
      </c>
      <c r="I83" s="61" t="s">
        <v>64</v>
      </c>
      <c r="J83" s="61" t="s">
        <v>64</v>
      </c>
      <c r="K83" s="61" t="s">
        <v>64</v>
      </c>
      <c r="L83" s="61" t="s">
        <v>64</v>
      </c>
      <c r="M83" s="61" t="s">
        <v>64</v>
      </c>
      <c r="N83" s="61"/>
    </row>
    <row r="84" spans="1:14" ht="30" customHeight="1" x14ac:dyDescent="0.15">
      <c r="A84" s="214"/>
      <c r="B84" s="130"/>
      <c r="C84" s="66"/>
      <c r="D84" s="127"/>
      <c r="E84" s="4" t="s">
        <v>37</v>
      </c>
      <c r="F84" s="171"/>
      <c r="G84" s="127"/>
      <c r="H84" s="74"/>
      <c r="I84" s="127"/>
      <c r="J84" s="127"/>
      <c r="K84" s="127"/>
      <c r="L84" s="127"/>
      <c r="M84" s="127"/>
      <c r="N84" s="127"/>
    </row>
    <row r="85" spans="1:14" ht="30" customHeight="1" x14ac:dyDescent="0.15">
      <c r="A85" s="214">
        <v>70</v>
      </c>
      <c r="B85" s="129" t="s">
        <v>249</v>
      </c>
      <c r="C85" s="107" t="s">
        <v>25</v>
      </c>
      <c r="D85" s="189">
        <v>45285</v>
      </c>
      <c r="E85" s="14" t="s">
        <v>243</v>
      </c>
      <c r="F85" s="201" t="s">
        <v>76</v>
      </c>
      <c r="G85" s="61" t="s">
        <v>64</v>
      </c>
      <c r="H85" s="106">
        <v>5830000</v>
      </c>
      <c r="I85" s="61" t="s">
        <v>64</v>
      </c>
      <c r="J85" s="61" t="s">
        <v>64</v>
      </c>
      <c r="K85" s="61" t="s">
        <v>64</v>
      </c>
      <c r="L85" s="61" t="s">
        <v>64</v>
      </c>
      <c r="M85" s="61" t="s">
        <v>64</v>
      </c>
      <c r="N85" s="61"/>
    </row>
    <row r="86" spans="1:14" ht="30" customHeight="1" x14ac:dyDescent="0.15">
      <c r="A86" s="214"/>
      <c r="B86" s="130"/>
      <c r="C86" s="66"/>
      <c r="D86" s="127"/>
      <c r="E86" s="4" t="s">
        <v>244</v>
      </c>
      <c r="F86" s="171"/>
      <c r="G86" s="127"/>
      <c r="H86" s="74"/>
      <c r="I86" s="127"/>
      <c r="J86" s="127"/>
      <c r="K86" s="127"/>
      <c r="L86" s="127"/>
      <c r="M86" s="127"/>
      <c r="N86" s="127"/>
    </row>
    <row r="87" spans="1:14" ht="30" customHeight="1" x14ac:dyDescent="0.15">
      <c r="A87" s="83">
        <v>73</v>
      </c>
      <c r="B87" s="108" t="s">
        <v>296</v>
      </c>
      <c r="C87" s="107" t="s">
        <v>25</v>
      </c>
      <c r="D87" s="191">
        <v>45296</v>
      </c>
      <c r="E87" s="14" t="s">
        <v>243</v>
      </c>
      <c r="F87" s="201" t="s">
        <v>209</v>
      </c>
      <c r="G87" s="128" t="s">
        <v>64</v>
      </c>
      <c r="H87" s="194">
        <v>1824900</v>
      </c>
      <c r="I87" s="128"/>
      <c r="J87" s="128"/>
      <c r="K87" s="128"/>
      <c r="L87" s="128"/>
      <c r="M87" s="128"/>
      <c r="N87" s="128"/>
    </row>
    <row r="88" spans="1:14" ht="30" customHeight="1" x14ac:dyDescent="0.15">
      <c r="A88" s="82"/>
      <c r="B88" s="147"/>
      <c r="C88" s="66"/>
      <c r="D88" s="191"/>
      <c r="E88" s="4" t="s">
        <v>244</v>
      </c>
      <c r="F88" s="172"/>
      <c r="G88" s="128"/>
      <c r="H88" s="194"/>
      <c r="I88" s="128"/>
      <c r="J88" s="128"/>
      <c r="K88" s="128"/>
      <c r="L88" s="128"/>
      <c r="M88" s="128"/>
      <c r="N88" s="128"/>
    </row>
    <row r="89" spans="1:14" ht="30" customHeight="1" x14ac:dyDescent="0.15">
      <c r="A89" s="83">
        <v>75</v>
      </c>
      <c r="B89" s="108" t="s">
        <v>297</v>
      </c>
      <c r="C89" s="107" t="s">
        <v>25</v>
      </c>
      <c r="D89" s="191">
        <v>45317</v>
      </c>
      <c r="E89" s="14" t="s">
        <v>67</v>
      </c>
      <c r="F89" s="201" t="s">
        <v>32</v>
      </c>
      <c r="G89" s="128" t="s">
        <v>64</v>
      </c>
      <c r="H89" s="194">
        <v>3319800</v>
      </c>
      <c r="I89" s="128"/>
      <c r="J89" s="128"/>
      <c r="K89" s="128"/>
      <c r="L89" s="128"/>
      <c r="M89" s="128"/>
      <c r="N89" s="128"/>
    </row>
    <row r="90" spans="1:14" ht="30" customHeight="1" x14ac:dyDescent="0.15">
      <c r="A90" s="82"/>
      <c r="B90" s="147"/>
      <c r="C90" s="66"/>
      <c r="D90" s="191"/>
      <c r="E90" s="4" t="s">
        <v>68</v>
      </c>
      <c r="F90" s="172"/>
      <c r="G90" s="128"/>
      <c r="H90" s="194"/>
      <c r="I90" s="128"/>
      <c r="J90" s="128"/>
      <c r="K90" s="128"/>
      <c r="L90" s="128"/>
      <c r="M90" s="128"/>
      <c r="N90" s="128"/>
    </row>
    <row r="91" spans="1:14" ht="30" customHeight="1" x14ac:dyDescent="0.15">
      <c r="A91" s="83">
        <v>76</v>
      </c>
      <c r="B91" s="108" t="s">
        <v>298</v>
      </c>
      <c r="C91" s="107" t="s">
        <v>25</v>
      </c>
      <c r="D91" s="191">
        <v>45317</v>
      </c>
      <c r="E91" s="14" t="s">
        <v>67</v>
      </c>
      <c r="F91" s="201" t="s">
        <v>32</v>
      </c>
      <c r="G91" s="128" t="s">
        <v>64</v>
      </c>
      <c r="H91" s="194">
        <v>13530000</v>
      </c>
      <c r="I91" s="128"/>
      <c r="J91" s="128"/>
      <c r="K91" s="128"/>
      <c r="L91" s="128"/>
      <c r="M91" s="128"/>
      <c r="N91" s="128"/>
    </row>
    <row r="92" spans="1:14" ht="30" customHeight="1" x14ac:dyDescent="0.15">
      <c r="A92" s="82"/>
      <c r="B92" s="147"/>
      <c r="C92" s="66"/>
      <c r="D92" s="191"/>
      <c r="E92" s="4" t="s">
        <v>68</v>
      </c>
      <c r="F92" s="172"/>
      <c r="G92" s="128"/>
      <c r="H92" s="194"/>
      <c r="I92" s="128"/>
      <c r="J92" s="128"/>
      <c r="K92" s="128"/>
      <c r="L92" s="128"/>
      <c r="M92" s="128"/>
      <c r="N92" s="128"/>
    </row>
    <row r="93" spans="1:14" ht="30" customHeight="1" x14ac:dyDescent="0.15">
      <c r="A93" s="83">
        <v>71</v>
      </c>
      <c r="B93" s="97" t="s">
        <v>264</v>
      </c>
      <c r="C93" s="107" t="s">
        <v>265</v>
      </c>
      <c r="D93" s="215">
        <v>45322</v>
      </c>
      <c r="E93" s="51" t="s">
        <v>193</v>
      </c>
      <c r="F93" s="201" t="s">
        <v>76</v>
      </c>
      <c r="G93" s="128" t="s">
        <v>266</v>
      </c>
      <c r="H93" s="194">
        <v>1599895</v>
      </c>
      <c r="I93" s="61" t="s">
        <v>64</v>
      </c>
      <c r="J93" s="61" t="s">
        <v>64</v>
      </c>
      <c r="K93" s="61" t="s">
        <v>64</v>
      </c>
      <c r="L93" s="61" t="s">
        <v>64</v>
      </c>
      <c r="M93" s="61" t="s">
        <v>64</v>
      </c>
      <c r="N93" s="128"/>
    </row>
    <row r="94" spans="1:14" ht="30" customHeight="1" x14ac:dyDescent="0.15">
      <c r="A94" s="82"/>
      <c r="B94" s="97"/>
      <c r="C94" s="66"/>
      <c r="D94" s="128"/>
      <c r="E94" s="52" t="s">
        <v>194</v>
      </c>
      <c r="F94" s="171"/>
      <c r="G94" s="128"/>
      <c r="H94" s="194"/>
      <c r="I94" s="127"/>
      <c r="J94" s="127"/>
      <c r="K94" s="127"/>
      <c r="L94" s="127"/>
      <c r="M94" s="127"/>
      <c r="N94" s="128"/>
    </row>
    <row r="95" spans="1:14" ht="30" customHeight="1" x14ac:dyDescent="0.15">
      <c r="A95" s="83">
        <v>72</v>
      </c>
      <c r="B95" s="129" t="s">
        <v>295</v>
      </c>
      <c r="C95" s="107" t="s">
        <v>25</v>
      </c>
      <c r="D95" s="191">
        <v>45331</v>
      </c>
      <c r="E95" s="14" t="s">
        <v>31</v>
      </c>
      <c r="F95" s="201" t="s">
        <v>119</v>
      </c>
      <c r="G95" s="128" t="s">
        <v>64</v>
      </c>
      <c r="H95" s="75">
        <v>12980000</v>
      </c>
      <c r="I95" s="61" t="s">
        <v>64</v>
      </c>
      <c r="J95" s="61" t="s">
        <v>64</v>
      </c>
      <c r="K95" s="61" t="s">
        <v>64</v>
      </c>
      <c r="L95" s="61" t="s">
        <v>64</v>
      </c>
      <c r="M95" s="61" t="s">
        <v>64</v>
      </c>
      <c r="N95" s="62"/>
    </row>
    <row r="96" spans="1:14" ht="30" customHeight="1" x14ac:dyDescent="0.15">
      <c r="A96" s="82"/>
      <c r="B96" s="131"/>
      <c r="C96" s="66"/>
      <c r="D96" s="191"/>
      <c r="E96" s="4" t="s">
        <v>74</v>
      </c>
      <c r="F96" s="172"/>
      <c r="G96" s="128"/>
      <c r="H96" s="194"/>
      <c r="I96" s="127"/>
      <c r="J96" s="127"/>
      <c r="K96" s="127"/>
      <c r="L96" s="127"/>
      <c r="M96" s="127"/>
      <c r="N96" s="128"/>
    </row>
    <row r="97" spans="1:14" ht="30" customHeight="1" x14ac:dyDescent="0.15">
      <c r="A97" s="83">
        <v>77</v>
      </c>
      <c r="B97" s="108" t="s">
        <v>316</v>
      </c>
      <c r="C97" s="107" t="s">
        <v>25</v>
      </c>
      <c r="D97" s="191">
        <v>45351</v>
      </c>
      <c r="E97" s="14" t="s">
        <v>45</v>
      </c>
      <c r="F97" s="177" t="s">
        <v>171</v>
      </c>
      <c r="G97" s="128" t="s">
        <v>64</v>
      </c>
      <c r="H97" s="194">
        <v>42188417.700000003</v>
      </c>
      <c r="I97" s="128"/>
      <c r="J97" s="128"/>
      <c r="K97" s="128"/>
      <c r="L97" s="128"/>
      <c r="M97" s="128"/>
      <c r="N97" s="128"/>
    </row>
    <row r="98" spans="1:14" ht="30" customHeight="1" x14ac:dyDescent="0.15">
      <c r="A98" s="82"/>
      <c r="B98" s="109"/>
      <c r="C98" s="67"/>
      <c r="D98" s="191"/>
      <c r="E98" s="4" t="s">
        <v>33</v>
      </c>
      <c r="F98" s="178"/>
      <c r="G98" s="128"/>
      <c r="H98" s="194"/>
      <c r="I98" s="128"/>
      <c r="J98" s="128"/>
      <c r="K98" s="128"/>
      <c r="L98" s="128"/>
      <c r="M98" s="128"/>
      <c r="N98" s="128"/>
    </row>
    <row r="99" spans="1:14" ht="30" customHeight="1" x14ac:dyDescent="0.15">
      <c r="A99" s="83">
        <v>77</v>
      </c>
      <c r="B99" s="108" t="s">
        <v>316</v>
      </c>
      <c r="C99" s="107" t="s">
        <v>25</v>
      </c>
      <c r="D99" s="191">
        <v>45351</v>
      </c>
      <c r="E99" s="8" t="s">
        <v>223</v>
      </c>
      <c r="F99" s="177" t="s">
        <v>171</v>
      </c>
      <c r="G99" s="128" t="s">
        <v>64</v>
      </c>
      <c r="H99" s="194">
        <v>52891473.799999997</v>
      </c>
      <c r="I99" s="128"/>
      <c r="J99" s="128"/>
      <c r="K99" s="128"/>
      <c r="L99" s="128"/>
      <c r="M99" s="128"/>
      <c r="N99" s="128"/>
    </row>
    <row r="100" spans="1:14" ht="30" customHeight="1" x14ac:dyDescent="0.15">
      <c r="A100" s="82"/>
      <c r="B100" s="109"/>
      <c r="C100" s="67"/>
      <c r="D100" s="191"/>
      <c r="E100" s="9" t="s">
        <v>225</v>
      </c>
      <c r="F100" s="178"/>
      <c r="G100" s="128"/>
      <c r="H100" s="194"/>
      <c r="I100" s="128"/>
      <c r="J100" s="128"/>
      <c r="K100" s="128"/>
      <c r="L100" s="128"/>
      <c r="M100" s="128"/>
      <c r="N100" s="128"/>
    </row>
    <row r="101" spans="1:14" ht="30" customHeight="1" x14ac:dyDescent="0.15">
      <c r="A101" s="83">
        <v>77</v>
      </c>
      <c r="B101" s="108" t="s">
        <v>316</v>
      </c>
      <c r="C101" s="107" t="s">
        <v>25</v>
      </c>
      <c r="D101" s="191">
        <v>45351</v>
      </c>
      <c r="E101" s="8" t="s">
        <v>227</v>
      </c>
      <c r="F101" s="177" t="s">
        <v>171</v>
      </c>
      <c r="G101" s="128" t="s">
        <v>64</v>
      </c>
      <c r="H101" s="194">
        <v>9784729.9000000004</v>
      </c>
      <c r="I101" s="128"/>
      <c r="J101" s="128"/>
      <c r="K101" s="128"/>
      <c r="L101" s="128"/>
      <c r="M101" s="128"/>
      <c r="N101" s="128"/>
    </row>
    <row r="102" spans="1:14" ht="30" customHeight="1" x14ac:dyDescent="0.15">
      <c r="A102" s="82"/>
      <c r="B102" s="109"/>
      <c r="C102" s="67"/>
      <c r="D102" s="191"/>
      <c r="E102" s="9" t="s">
        <v>229</v>
      </c>
      <c r="F102" s="178"/>
      <c r="G102" s="128"/>
      <c r="H102" s="194"/>
      <c r="I102" s="128"/>
      <c r="J102" s="128"/>
      <c r="K102" s="128"/>
      <c r="L102" s="128"/>
      <c r="M102" s="128"/>
      <c r="N102" s="128"/>
    </row>
    <row r="103" spans="1:14" ht="30" customHeight="1" x14ac:dyDescent="0.15">
      <c r="A103" s="83">
        <v>77</v>
      </c>
      <c r="B103" s="108" t="s">
        <v>316</v>
      </c>
      <c r="C103" s="107" t="s">
        <v>25</v>
      </c>
      <c r="D103" s="191">
        <v>45351</v>
      </c>
      <c r="E103" s="8" t="s">
        <v>230</v>
      </c>
      <c r="F103" s="177" t="s">
        <v>171</v>
      </c>
      <c r="G103" s="128" t="s">
        <v>64</v>
      </c>
      <c r="H103" s="194">
        <v>38935367.899999999</v>
      </c>
      <c r="I103" s="128"/>
      <c r="J103" s="128"/>
      <c r="K103" s="128"/>
      <c r="L103" s="128"/>
      <c r="M103" s="128"/>
      <c r="N103" s="128"/>
    </row>
    <row r="104" spans="1:14" ht="30" customHeight="1" x14ac:dyDescent="0.15">
      <c r="A104" s="82"/>
      <c r="B104" s="109"/>
      <c r="C104" s="67"/>
      <c r="D104" s="191"/>
      <c r="E104" s="9" t="s">
        <v>232</v>
      </c>
      <c r="F104" s="178"/>
      <c r="G104" s="128"/>
      <c r="H104" s="194"/>
      <c r="I104" s="128"/>
      <c r="J104" s="128"/>
      <c r="K104" s="128"/>
      <c r="L104" s="128"/>
      <c r="M104" s="128"/>
      <c r="N104" s="128"/>
    </row>
    <row r="105" spans="1:14" ht="30" customHeight="1" x14ac:dyDescent="0.15">
      <c r="A105" s="83">
        <v>77</v>
      </c>
      <c r="B105" s="108" t="s">
        <v>316</v>
      </c>
      <c r="C105" s="107" t="s">
        <v>25</v>
      </c>
      <c r="D105" s="191">
        <v>45351</v>
      </c>
      <c r="E105" s="8" t="s">
        <v>234</v>
      </c>
      <c r="F105" s="177" t="s">
        <v>171</v>
      </c>
      <c r="G105" s="128" t="s">
        <v>64</v>
      </c>
      <c r="H105" s="194">
        <v>48213204.600000001</v>
      </c>
      <c r="I105" s="128"/>
      <c r="J105" s="128"/>
      <c r="K105" s="128"/>
      <c r="L105" s="128"/>
      <c r="M105" s="128"/>
      <c r="N105" s="128"/>
    </row>
    <row r="106" spans="1:14" ht="30" customHeight="1" x14ac:dyDescent="0.15">
      <c r="A106" s="82"/>
      <c r="B106" s="109"/>
      <c r="C106" s="67"/>
      <c r="D106" s="191"/>
      <c r="E106" s="9" t="s">
        <v>236</v>
      </c>
      <c r="F106" s="178"/>
      <c r="G106" s="128"/>
      <c r="H106" s="194"/>
      <c r="I106" s="128"/>
      <c r="J106" s="128"/>
      <c r="K106" s="128"/>
      <c r="L106" s="128"/>
      <c r="M106" s="128"/>
      <c r="N106" s="128"/>
    </row>
    <row r="107" spans="1:14" ht="30" customHeight="1" x14ac:dyDescent="0.15">
      <c r="A107" s="83">
        <v>74</v>
      </c>
      <c r="B107" s="108" t="s">
        <v>167</v>
      </c>
      <c r="C107" s="107" t="s">
        <v>25</v>
      </c>
      <c r="D107" s="191">
        <v>45363</v>
      </c>
      <c r="E107" s="14" t="s">
        <v>31</v>
      </c>
      <c r="F107" s="201" t="s">
        <v>76</v>
      </c>
      <c r="G107" s="128" t="s">
        <v>64</v>
      </c>
      <c r="H107" s="194">
        <v>1080112</v>
      </c>
      <c r="I107" s="128"/>
      <c r="J107" s="128"/>
      <c r="K107" s="128"/>
      <c r="L107" s="128"/>
      <c r="M107" s="128"/>
      <c r="N107" s="128"/>
    </row>
    <row r="108" spans="1:14" ht="30" customHeight="1" x14ac:dyDescent="0.15">
      <c r="A108" s="82"/>
      <c r="B108" s="147"/>
      <c r="C108" s="67"/>
      <c r="D108" s="191"/>
      <c r="E108" s="4" t="s">
        <v>74</v>
      </c>
      <c r="F108" s="172"/>
      <c r="G108" s="128"/>
      <c r="H108" s="194"/>
      <c r="I108" s="128"/>
      <c r="J108" s="128"/>
      <c r="K108" s="128"/>
      <c r="L108" s="128"/>
      <c r="M108" s="128"/>
      <c r="N108" s="128"/>
    </row>
    <row r="109" spans="1:14" ht="30" customHeight="1" x14ac:dyDescent="0.15">
      <c r="A109" s="83">
        <v>77</v>
      </c>
      <c r="B109" s="129" t="s">
        <v>329</v>
      </c>
      <c r="C109" s="107" t="s">
        <v>21</v>
      </c>
      <c r="D109" s="164">
        <v>45331</v>
      </c>
      <c r="E109" s="15" t="s">
        <v>216</v>
      </c>
      <c r="F109" s="165" t="s">
        <v>327</v>
      </c>
      <c r="G109" s="167" t="s">
        <v>328</v>
      </c>
      <c r="H109" s="169">
        <v>6600000</v>
      </c>
      <c r="I109" s="61" t="s">
        <v>13</v>
      </c>
      <c r="J109" s="61" t="s">
        <v>13</v>
      </c>
      <c r="K109" s="61" t="s">
        <v>13</v>
      </c>
      <c r="L109" s="61" t="s">
        <v>13</v>
      </c>
      <c r="M109" s="61" t="s">
        <v>13</v>
      </c>
      <c r="N109" s="61"/>
    </row>
    <row r="110" spans="1:14" ht="30" customHeight="1" x14ac:dyDescent="0.15">
      <c r="A110" s="82"/>
      <c r="B110" s="131"/>
      <c r="C110" s="67"/>
      <c r="D110" s="102"/>
      <c r="E110" s="4" t="s">
        <v>107</v>
      </c>
      <c r="F110" s="166"/>
      <c r="G110" s="168"/>
      <c r="H110" s="170"/>
      <c r="I110" s="62"/>
      <c r="J110" s="62"/>
      <c r="K110" s="62"/>
      <c r="L110" s="62"/>
      <c r="M110" s="62"/>
      <c r="N110" s="62"/>
    </row>
    <row r="111" spans="1:14" ht="30" customHeight="1" x14ac:dyDescent="0.15">
      <c r="A111" s="83">
        <v>77</v>
      </c>
      <c r="B111" s="84" t="s">
        <v>334</v>
      </c>
      <c r="C111" s="107" t="s">
        <v>21</v>
      </c>
      <c r="D111" s="191">
        <v>45377</v>
      </c>
      <c r="E111" s="51" t="s">
        <v>335</v>
      </c>
      <c r="F111" s="201" t="s">
        <v>337</v>
      </c>
      <c r="G111" s="167" t="s">
        <v>328</v>
      </c>
      <c r="H111" s="194">
        <v>2570154</v>
      </c>
      <c r="I111" s="61" t="s">
        <v>13</v>
      </c>
      <c r="J111" s="61" t="s">
        <v>13</v>
      </c>
      <c r="K111" s="61" t="s">
        <v>13</v>
      </c>
      <c r="L111" s="61" t="s">
        <v>13</v>
      </c>
      <c r="M111" s="61" t="s">
        <v>13</v>
      </c>
      <c r="N111" s="61"/>
    </row>
    <row r="112" spans="1:14" ht="30" customHeight="1" x14ac:dyDescent="0.15">
      <c r="A112" s="82"/>
      <c r="B112" s="65"/>
      <c r="C112" s="67"/>
      <c r="D112" s="191"/>
      <c r="E112" s="52" t="s">
        <v>336</v>
      </c>
      <c r="F112" s="172"/>
      <c r="G112" s="168"/>
      <c r="H112" s="194"/>
      <c r="I112" s="62"/>
      <c r="J112" s="62"/>
      <c r="K112" s="62"/>
      <c r="L112" s="62"/>
      <c r="M112" s="62"/>
      <c r="N112" s="62"/>
    </row>
    <row r="113" spans="1:14" ht="30" customHeight="1" x14ac:dyDescent="0.15">
      <c r="A113" s="83">
        <v>78</v>
      </c>
      <c r="B113" s="121" t="s">
        <v>338</v>
      </c>
      <c r="C113" s="95" t="s">
        <v>21</v>
      </c>
      <c r="D113" s="208">
        <v>45380</v>
      </c>
      <c r="E113" s="17" t="s">
        <v>339</v>
      </c>
      <c r="F113" s="213" t="s">
        <v>341</v>
      </c>
      <c r="G113" s="199" t="s">
        <v>342</v>
      </c>
      <c r="H113" s="210">
        <v>24963840</v>
      </c>
      <c r="I113" s="88" t="s">
        <v>13</v>
      </c>
      <c r="J113" s="88" t="s">
        <v>13</v>
      </c>
      <c r="K113" s="88" t="s">
        <v>13</v>
      </c>
      <c r="L113" s="88" t="s">
        <v>13</v>
      </c>
      <c r="M113" s="88" t="s">
        <v>13</v>
      </c>
      <c r="N113" s="88"/>
    </row>
    <row r="114" spans="1:14" ht="30" customHeight="1" x14ac:dyDescent="0.15">
      <c r="A114" s="82"/>
      <c r="B114" s="122"/>
      <c r="C114" s="96"/>
      <c r="D114" s="208"/>
      <c r="E114" s="18" t="s">
        <v>340</v>
      </c>
      <c r="F114" s="166"/>
      <c r="G114" s="199"/>
      <c r="H114" s="210"/>
      <c r="I114" s="89"/>
      <c r="J114" s="89"/>
      <c r="K114" s="89"/>
      <c r="L114" s="89"/>
      <c r="M114" s="89"/>
      <c r="N114" s="89"/>
    </row>
    <row r="115" spans="1:14" ht="30" customHeight="1" x14ac:dyDescent="0.15">
      <c r="A115" s="83">
        <v>79</v>
      </c>
      <c r="B115" s="103" t="s">
        <v>79</v>
      </c>
      <c r="C115" s="95" t="s">
        <v>21</v>
      </c>
      <c r="D115" s="101">
        <v>45349</v>
      </c>
      <c r="E115" s="19" t="s">
        <v>80</v>
      </c>
      <c r="F115" s="213" t="s">
        <v>76</v>
      </c>
      <c r="G115" s="167" t="s">
        <v>64</v>
      </c>
      <c r="H115" s="200">
        <v>1265769</v>
      </c>
      <c r="I115" s="88" t="s">
        <v>13</v>
      </c>
      <c r="J115" s="88" t="s">
        <v>13</v>
      </c>
      <c r="K115" s="88" t="s">
        <v>13</v>
      </c>
      <c r="L115" s="88" t="s">
        <v>13</v>
      </c>
      <c r="M115" s="88" t="s">
        <v>13</v>
      </c>
      <c r="N115" s="88"/>
    </row>
    <row r="116" spans="1:14" ht="30" customHeight="1" x14ac:dyDescent="0.15">
      <c r="A116" s="82"/>
      <c r="B116" s="104"/>
      <c r="C116" s="96"/>
      <c r="D116" s="102"/>
      <c r="E116" s="20" t="s">
        <v>81</v>
      </c>
      <c r="F116" s="166"/>
      <c r="G116" s="168"/>
      <c r="H116" s="170"/>
      <c r="I116" s="89"/>
      <c r="J116" s="89"/>
      <c r="K116" s="89"/>
      <c r="L116" s="89"/>
      <c r="M116" s="89"/>
      <c r="N116" s="89"/>
    </row>
    <row r="117" spans="1:14" ht="30" customHeight="1" x14ac:dyDescent="0.15">
      <c r="A117" s="83">
        <v>80</v>
      </c>
      <c r="B117" s="121" t="s">
        <v>363</v>
      </c>
      <c r="C117" s="95" t="s">
        <v>21</v>
      </c>
      <c r="D117" s="208">
        <v>45378</v>
      </c>
      <c r="E117" s="47" t="s">
        <v>364</v>
      </c>
      <c r="F117" s="209" t="s">
        <v>185</v>
      </c>
      <c r="G117" s="199" t="s">
        <v>353</v>
      </c>
      <c r="H117" s="210">
        <v>36273065</v>
      </c>
      <c r="I117" s="88" t="s">
        <v>13</v>
      </c>
      <c r="J117" s="88" t="s">
        <v>13</v>
      </c>
      <c r="K117" s="88" t="s">
        <v>13</v>
      </c>
      <c r="L117" s="88" t="s">
        <v>13</v>
      </c>
      <c r="M117" s="88" t="s">
        <v>13</v>
      </c>
      <c r="N117" s="199"/>
    </row>
    <row r="118" spans="1:14" ht="30" customHeight="1" x14ac:dyDescent="0.15">
      <c r="A118" s="82"/>
      <c r="B118" s="122"/>
      <c r="C118" s="96"/>
      <c r="D118" s="208"/>
      <c r="E118" s="48" t="s">
        <v>365</v>
      </c>
      <c r="F118" s="209"/>
      <c r="G118" s="199"/>
      <c r="H118" s="210"/>
      <c r="I118" s="89"/>
      <c r="J118" s="89"/>
      <c r="K118" s="89"/>
      <c r="L118" s="89"/>
      <c r="M118" s="89"/>
      <c r="N118" s="199"/>
    </row>
    <row r="119" spans="1:14" ht="30" customHeight="1" x14ac:dyDescent="0.15">
      <c r="A119" s="83">
        <v>81</v>
      </c>
      <c r="B119" s="121" t="s">
        <v>366</v>
      </c>
      <c r="C119" s="95" t="s">
        <v>367</v>
      </c>
      <c r="D119" s="208">
        <v>45408</v>
      </c>
      <c r="E119" s="47" t="s">
        <v>368</v>
      </c>
      <c r="F119" s="202" t="s">
        <v>370</v>
      </c>
      <c r="G119" s="211" t="s">
        <v>353</v>
      </c>
      <c r="H119" s="210">
        <v>142056420</v>
      </c>
      <c r="I119" s="88" t="s">
        <v>13</v>
      </c>
      <c r="J119" s="88" t="s">
        <v>13</v>
      </c>
      <c r="K119" s="88" t="s">
        <v>13</v>
      </c>
      <c r="L119" s="88" t="s">
        <v>13</v>
      </c>
      <c r="M119" s="88" t="s">
        <v>13</v>
      </c>
      <c r="N119" s="199"/>
    </row>
    <row r="120" spans="1:14" ht="30" customHeight="1" x14ac:dyDescent="0.15">
      <c r="A120" s="82"/>
      <c r="B120" s="122"/>
      <c r="C120" s="96"/>
      <c r="D120" s="208"/>
      <c r="E120" s="48" t="s">
        <v>369</v>
      </c>
      <c r="F120" s="202"/>
      <c r="G120" s="199"/>
      <c r="H120" s="210"/>
      <c r="I120" s="89"/>
      <c r="J120" s="89"/>
      <c r="K120" s="89"/>
      <c r="L120" s="89"/>
      <c r="M120" s="89"/>
      <c r="N120" s="199"/>
    </row>
    <row r="121" spans="1:14" s="21" customFormat="1" ht="30" customHeight="1" x14ac:dyDescent="0.15">
      <c r="A121" s="83">
        <v>82</v>
      </c>
      <c r="B121" s="108" t="s">
        <v>377</v>
      </c>
      <c r="C121" s="95" t="s">
        <v>347</v>
      </c>
      <c r="D121" s="191">
        <v>45433</v>
      </c>
      <c r="E121" s="50" t="s">
        <v>129</v>
      </c>
      <c r="F121" s="207" t="s">
        <v>119</v>
      </c>
      <c r="G121" s="128" t="s">
        <v>64</v>
      </c>
      <c r="H121" s="194">
        <v>1845250</v>
      </c>
      <c r="I121" s="128" t="s">
        <v>64</v>
      </c>
      <c r="J121" s="128" t="s">
        <v>64</v>
      </c>
      <c r="K121" s="128" t="s">
        <v>64</v>
      </c>
      <c r="L121" s="128" t="s">
        <v>64</v>
      </c>
      <c r="M121" s="128" t="s">
        <v>64</v>
      </c>
      <c r="N121" s="97"/>
    </row>
    <row r="122" spans="1:14" s="21" customFormat="1" ht="30" customHeight="1" x14ac:dyDescent="0.15">
      <c r="A122" s="82"/>
      <c r="B122" s="109"/>
      <c r="C122" s="96"/>
      <c r="D122" s="191"/>
      <c r="E122" s="45" t="s">
        <v>74</v>
      </c>
      <c r="F122" s="207"/>
      <c r="G122" s="128"/>
      <c r="H122" s="194"/>
      <c r="I122" s="128"/>
      <c r="J122" s="128"/>
      <c r="K122" s="128"/>
      <c r="L122" s="128"/>
      <c r="M122" s="128"/>
      <c r="N122" s="97"/>
    </row>
    <row r="123" spans="1:14" ht="30" customHeight="1" x14ac:dyDescent="0.15">
      <c r="A123" s="83">
        <v>83</v>
      </c>
      <c r="B123" s="108" t="s">
        <v>378</v>
      </c>
      <c r="C123" s="95" t="s">
        <v>347</v>
      </c>
      <c r="D123" s="191">
        <v>45433</v>
      </c>
      <c r="E123" s="14" t="s">
        <v>67</v>
      </c>
      <c r="F123" s="207" t="s">
        <v>119</v>
      </c>
      <c r="G123" s="128" t="s">
        <v>64</v>
      </c>
      <c r="H123" s="194">
        <v>2970000</v>
      </c>
      <c r="I123" s="128" t="s">
        <v>64</v>
      </c>
      <c r="J123" s="128" t="s">
        <v>64</v>
      </c>
      <c r="K123" s="128" t="s">
        <v>64</v>
      </c>
      <c r="L123" s="128" t="s">
        <v>64</v>
      </c>
      <c r="M123" s="128" t="s">
        <v>64</v>
      </c>
      <c r="N123" s="128"/>
    </row>
    <row r="124" spans="1:14" ht="30" customHeight="1" x14ac:dyDescent="0.15">
      <c r="A124" s="82"/>
      <c r="B124" s="109"/>
      <c r="C124" s="96"/>
      <c r="D124" s="191"/>
      <c r="E124" s="52" t="s">
        <v>68</v>
      </c>
      <c r="F124" s="207"/>
      <c r="G124" s="128"/>
      <c r="H124" s="194"/>
      <c r="I124" s="128"/>
      <c r="J124" s="128"/>
      <c r="K124" s="128"/>
      <c r="L124" s="128"/>
      <c r="M124" s="128"/>
      <c r="N124" s="128"/>
    </row>
    <row r="125" spans="1:14" ht="30" customHeight="1" x14ac:dyDescent="0.15">
      <c r="A125" s="83">
        <v>84</v>
      </c>
      <c r="B125" s="108" t="s">
        <v>379</v>
      </c>
      <c r="C125" s="95" t="s">
        <v>347</v>
      </c>
      <c r="D125" s="191">
        <v>45433</v>
      </c>
      <c r="E125" s="14" t="s">
        <v>243</v>
      </c>
      <c r="F125" s="207" t="s">
        <v>119</v>
      </c>
      <c r="G125" s="128" t="s">
        <v>64</v>
      </c>
      <c r="H125" s="194">
        <v>22550000</v>
      </c>
      <c r="I125" s="128" t="s">
        <v>64</v>
      </c>
      <c r="J125" s="128" t="s">
        <v>64</v>
      </c>
      <c r="K125" s="128" t="s">
        <v>64</v>
      </c>
      <c r="L125" s="128" t="s">
        <v>64</v>
      </c>
      <c r="M125" s="128" t="s">
        <v>64</v>
      </c>
      <c r="N125" s="128"/>
    </row>
    <row r="126" spans="1:14" ht="30" customHeight="1" x14ac:dyDescent="0.15">
      <c r="A126" s="82"/>
      <c r="B126" s="109"/>
      <c r="C126" s="96"/>
      <c r="D126" s="191"/>
      <c r="E126" s="52" t="s">
        <v>244</v>
      </c>
      <c r="F126" s="207"/>
      <c r="G126" s="128"/>
      <c r="H126" s="194"/>
      <c r="I126" s="128"/>
      <c r="J126" s="128"/>
      <c r="K126" s="128"/>
      <c r="L126" s="128"/>
      <c r="M126" s="128"/>
      <c r="N126" s="128"/>
    </row>
    <row r="127" spans="1:14" ht="30" customHeight="1" x14ac:dyDescent="0.15">
      <c r="A127" s="83">
        <v>85</v>
      </c>
      <c r="B127" s="108" t="s">
        <v>162</v>
      </c>
      <c r="C127" s="95" t="s">
        <v>347</v>
      </c>
      <c r="D127" s="191">
        <v>45496</v>
      </c>
      <c r="E127" s="51" t="s">
        <v>45</v>
      </c>
      <c r="F127" s="212" t="s">
        <v>164</v>
      </c>
      <c r="G127" s="128" t="s">
        <v>64</v>
      </c>
      <c r="H127" s="194">
        <v>2085600</v>
      </c>
      <c r="I127" s="128" t="s">
        <v>64</v>
      </c>
      <c r="J127" s="128" t="s">
        <v>64</v>
      </c>
      <c r="K127" s="128" t="s">
        <v>64</v>
      </c>
      <c r="L127" s="128" t="s">
        <v>64</v>
      </c>
      <c r="M127" s="128" t="s">
        <v>64</v>
      </c>
      <c r="N127" s="128"/>
    </row>
    <row r="128" spans="1:14" ht="30" customHeight="1" x14ac:dyDescent="0.15">
      <c r="A128" s="82"/>
      <c r="B128" s="109"/>
      <c r="C128" s="96"/>
      <c r="D128" s="191"/>
      <c r="E128" s="52" t="s">
        <v>33</v>
      </c>
      <c r="F128" s="212"/>
      <c r="G128" s="128"/>
      <c r="H128" s="194"/>
      <c r="I128" s="128"/>
      <c r="J128" s="128"/>
      <c r="K128" s="128"/>
      <c r="L128" s="128"/>
      <c r="M128" s="128"/>
      <c r="N128" s="128"/>
    </row>
    <row r="129" spans="1:14" ht="30" customHeight="1" x14ac:dyDescent="0.15">
      <c r="A129" s="83">
        <v>86</v>
      </c>
      <c r="B129" s="108" t="s">
        <v>413</v>
      </c>
      <c r="C129" s="95" t="s">
        <v>347</v>
      </c>
      <c r="D129" s="191">
        <v>45496</v>
      </c>
      <c r="E129" s="51" t="s">
        <v>45</v>
      </c>
      <c r="F129" s="212" t="s">
        <v>164</v>
      </c>
      <c r="G129" s="128" t="s">
        <v>64</v>
      </c>
      <c r="H129" s="194">
        <v>2750880</v>
      </c>
      <c r="I129" s="128" t="s">
        <v>64</v>
      </c>
      <c r="J129" s="128" t="s">
        <v>64</v>
      </c>
      <c r="K129" s="128" t="s">
        <v>64</v>
      </c>
      <c r="L129" s="128" t="s">
        <v>64</v>
      </c>
      <c r="M129" s="128" t="s">
        <v>64</v>
      </c>
      <c r="N129" s="128"/>
    </row>
    <row r="130" spans="1:14" ht="30" customHeight="1" x14ac:dyDescent="0.15">
      <c r="A130" s="82"/>
      <c r="B130" s="109"/>
      <c r="C130" s="96"/>
      <c r="D130" s="191"/>
      <c r="E130" s="52" t="s">
        <v>33</v>
      </c>
      <c r="F130" s="212"/>
      <c r="G130" s="128"/>
      <c r="H130" s="194"/>
      <c r="I130" s="128"/>
      <c r="J130" s="128"/>
      <c r="K130" s="128"/>
      <c r="L130" s="128"/>
      <c r="M130" s="128"/>
      <c r="N130" s="128"/>
    </row>
    <row r="131" spans="1:14" ht="30" customHeight="1" x14ac:dyDescent="0.15">
      <c r="A131" s="83">
        <v>87</v>
      </c>
      <c r="B131" s="108" t="s">
        <v>173</v>
      </c>
      <c r="C131" s="95" t="s">
        <v>347</v>
      </c>
      <c r="D131" s="191">
        <v>45497</v>
      </c>
      <c r="E131" s="51" t="s">
        <v>382</v>
      </c>
      <c r="F131" s="205" t="s">
        <v>177</v>
      </c>
      <c r="G131" s="128" t="s">
        <v>64</v>
      </c>
      <c r="H131" s="194">
        <v>1104492</v>
      </c>
      <c r="I131" s="128" t="s">
        <v>64</v>
      </c>
      <c r="J131" s="128" t="s">
        <v>64</v>
      </c>
      <c r="K131" s="128" t="s">
        <v>64</v>
      </c>
      <c r="L131" s="128" t="s">
        <v>64</v>
      </c>
      <c r="M131" s="128" t="s">
        <v>64</v>
      </c>
      <c r="N131" s="128"/>
    </row>
    <row r="132" spans="1:14" ht="30" customHeight="1" x14ac:dyDescent="0.15">
      <c r="A132" s="82"/>
      <c r="B132" s="109"/>
      <c r="C132" s="96"/>
      <c r="D132" s="191"/>
      <c r="E132" s="4" t="s">
        <v>383</v>
      </c>
      <c r="F132" s="206"/>
      <c r="G132" s="128"/>
      <c r="H132" s="194"/>
      <c r="I132" s="128"/>
      <c r="J132" s="128"/>
      <c r="K132" s="128"/>
      <c r="L132" s="128"/>
      <c r="M132" s="128"/>
      <c r="N132" s="128"/>
    </row>
    <row r="133" spans="1:14" ht="30" customHeight="1" x14ac:dyDescent="0.15">
      <c r="A133" s="83">
        <v>88</v>
      </c>
      <c r="B133" s="108" t="s">
        <v>439</v>
      </c>
      <c r="C133" s="95" t="s">
        <v>347</v>
      </c>
      <c r="D133" s="191">
        <v>45547</v>
      </c>
      <c r="E133" s="17" t="s">
        <v>402</v>
      </c>
      <c r="F133" s="201" t="s">
        <v>24</v>
      </c>
      <c r="G133" s="128" t="s">
        <v>64</v>
      </c>
      <c r="H133" s="194">
        <v>2471700</v>
      </c>
      <c r="I133" s="128" t="s">
        <v>64</v>
      </c>
      <c r="J133" s="128" t="s">
        <v>13</v>
      </c>
      <c r="K133" s="128" t="s">
        <v>13</v>
      </c>
      <c r="L133" s="128" t="s">
        <v>13</v>
      </c>
      <c r="M133" s="128" t="s">
        <v>13</v>
      </c>
      <c r="N133" s="128"/>
    </row>
    <row r="134" spans="1:14" ht="30" customHeight="1" x14ac:dyDescent="0.15">
      <c r="A134" s="82"/>
      <c r="B134" s="109"/>
      <c r="C134" s="96"/>
      <c r="D134" s="191"/>
      <c r="E134" s="18" t="s">
        <v>403</v>
      </c>
      <c r="F134" s="172"/>
      <c r="G134" s="128"/>
      <c r="H134" s="194"/>
      <c r="I134" s="128"/>
      <c r="J134" s="128"/>
      <c r="K134" s="128"/>
      <c r="L134" s="128"/>
      <c r="M134" s="128"/>
      <c r="N134" s="128"/>
    </row>
    <row r="135" spans="1:14" ht="30.75" customHeight="1" x14ac:dyDescent="0.15">
      <c r="A135" s="83">
        <v>89</v>
      </c>
      <c r="B135" s="108" t="s">
        <v>450</v>
      </c>
      <c r="C135" s="95" t="s">
        <v>347</v>
      </c>
      <c r="D135" s="191">
        <v>45574</v>
      </c>
      <c r="E135" s="17" t="s">
        <v>243</v>
      </c>
      <c r="F135" s="203" t="s">
        <v>32</v>
      </c>
      <c r="G135" s="128" t="s">
        <v>64</v>
      </c>
      <c r="H135" s="194">
        <v>13662000</v>
      </c>
      <c r="I135" s="128" t="s">
        <v>64</v>
      </c>
      <c r="J135" s="128" t="s">
        <v>13</v>
      </c>
      <c r="K135" s="128" t="s">
        <v>13</v>
      </c>
      <c r="L135" s="128" t="s">
        <v>13</v>
      </c>
      <c r="M135" s="128" t="s">
        <v>13</v>
      </c>
      <c r="N135" s="128"/>
    </row>
    <row r="136" spans="1:14" ht="30.75" customHeight="1" x14ac:dyDescent="0.15">
      <c r="A136" s="82"/>
      <c r="B136" s="109"/>
      <c r="C136" s="96"/>
      <c r="D136" s="191"/>
      <c r="E136" s="18" t="s">
        <v>244</v>
      </c>
      <c r="F136" s="204"/>
      <c r="G136" s="128"/>
      <c r="H136" s="194"/>
      <c r="I136" s="128"/>
      <c r="J136" s="128"/>
      <c r="K136" s="128"/>
      <c r="L136" s="128"/>
      <c r="M136" s="128"/>
      <c r="N136" s="128"/>
    </row>
    <row r="137" spans="1:14" ht="30" customHeight="1" x14ac:dyDescent="0.15">
      <c r="A137" s="83">
        <v>90</v>
      </c>
      <c r="B137" s="175" t="s">
        <v>447</v>
      </c>
      <c r="C137" s="95" t="s">
        <v>347</v>
      </c>
      <c r="D137" s="189">
        <v>45587</v>
      </c>
      <c r="E137" s="14" t="s">
        <v>45</v>
      </c>
      <c r="F137" s="203" t="s">
        <v>448</v>
      </c>
      <c r="G137" s="128" t="s">
        <v>64</v>
      </c>
      <c r="H137" s="106">
        <v>876862</v>
      </c>
      <c r="I137" s="61" t="s">
        <v>13</v>
      </c>
      <c r="J137" s="61" t="s">
        <v>13</v>
      </c>
      <c r="K137" s="61" t="s">
        <v>13</v>
      </c>
      <c r="L137" s="61" t="s">
        <v>13</v>
      </c>
      <c r="M137" s="61" t="s">
        <v>13</v>
      </c>
      <c r="N137" s="61"/>
    </row>
    <row r="138" spans="1:14" ht="30" customHeight="1" x14ac:dyDescent="0.15">
      <c r="A138" s="82"/>
      <c r="B138" s="176"/>
      <c r="C138" s="96"/>
      <c r="D138" s="190"/>
      <c r="E138" s="4" t="s">
        <v>33</v>
      </c>
      <c r="F138" s="204"/>
      <c r="G138" s="128"/>
      <c r="H138" s="75"/>
      <c r="I138" s="62"/>
      <c r="J138" s="62"/>
      <c r="K138" s="62"/>
      <c r="L138" s="62"/>
      <c r="M138" s="62"/>
      <c r="N138" s="62"/>
    </row>
    <row r="139" spans="1:14" ht="30" customHeight="1" x14ac:dyDescent="0.15">
      <c r="A139" s="83">
        <v>91</v>
      </c>
      <c r="B139" s="175" t="s">
        <v>241</v>
      </c>
      <c r="C139" s="95" t="s">
        <v>347</v>
      </c>
      <c r="D139" s="189">
        <v>45587</v>
      </c>
      <c r="E139" s="14" t="s">
        <v>55</v>
      </c>
      <c r="F139" s="202" t="s">
        <v>370</v>
      </c>
      <c r="G139" s="61"/>
      <c r="H139" s="106">
        <v>2129600</v>
      </c>
      <c r="I139" s="61"/>
      <c r="J139" s="61"/>
      <c r="K139" s="61"/>
      <c r="L139" s="61"/>
      <c r="M139" s="61"/>
      <c r="N139" s="61"/>
    </row>
    <row r="140" spans="1:14" ht="30" customHeight="1" x14ac:dyDescent="0.15">
      <c r="A140" s="82"/>
      <c r="B140" s="176"/>
      <c r="C140" s="96"/>
      <c r="D140" s="190"/>
      <c r="E140" s="4" t="s">
        <v>56</v>
      </c>
      <c r="F140" s="202"/>
      <c r="G140" s="62"/>
      <c r="H140" s="75"/>
      <c r="I140" s="62"/>
      <c r="J140" s="62"/>
      <c r="K140" s="62"/>
      <c r="L140" s="62"/>
      <c r="M140" s="62"/>
      <c r="N140" s="62"/>
    </row>
    <row r="141" spans="1:14" ht="30" customHeight="1" x14ac:dyDescent="0.15">
      <c r="A141" s="83">
        <v>92</v>
      </c>
      <c r="B141" s="175" t="s">
        <v>447</v>
      </c>
      <c r="C141" s="95" t="s">
        <v>347</v>
      </c>
      <c r="D141" s="189">
        <v>45588</v>
      </c>
      <c r="E141" s="14" t="s">
        <v>424</v>
      </c>
      <c r="F141" s="201" t="s">
        <v>449</v>
      </c>
      <c r="G141" s="128" t="s">
        <v>64</v>
      </c>
      <c r="H141" s="106">
        <v>1676070</v>
      </c>
      <c r="I141" s="61" t="s">
        <v>13</v>
      </c>
      <c r="J141" s="61" t="s">
        <v>13</v>
      </c>
      <c r="K141" s="61" t="s">
        <v>13</v>
      </c>
      <c r="L141" s="61" t="s">
        <v>13</v>
      </c>
      <c r="M141" s="61" t="s">
        <v>13</v>
      </c>
      <c r="N141" s="61"/>
    </row>
    <row r="142" spans="1:14" ht="30" customHeight="1" x14ac:dyDescent="0.15">
      <c r="A142" s="82"/>
      <c r="B142" s="176"/>
      <c r="C142" s="96"/>
      <c r="D142" s="190"/>
      <c r="E142" s="4" t="s">
        <v>425</v>
      </c>
      <c r="F142" s="172"/>
      <c r="G142" s="128"/>
      <c r="H142" s="75"/>
      <c r="I142" s="62"/>
      <c r="J142" s="62"/>
      <c r="K142" s="62"/>
      <c r="L142" s="62"/>
      <c r="M142" s="62"/>
      <c r="N142" s="62"/>
    </row>
    <row r="143" spans="1:14" ht="30" customHeight="1" x14ac:dyDescent="0.15">
      <c r="A143" s="83">
        <v>93</v>
      </c>
      <c r="B143" s="175" t="s">
        <v>454</v>
      </c>
      <c r="C143" s="95" t="s">
        <v>347</v>
      </c>
      <c r="D143" s="189">
        <v>45621</v>
      </c>
      <c r="E143" s="14" t="s">
        <v>456</v>
      </c>
      <c r="F143" s="201" t="s">
        <v>457</v>
      </c>
      <c r="G143" s="128" t="s">
        <v>64</v>
      </c>
      <c r="H143" s="106">
        <v>5500000</v>
      </c>
      <c r="I143" s="61"/>
      <c r="J143" s="61"/>
      <c r="K143" s="61"/>
      <c r="L143" s="61"/>
      <c r="M143" s="61"/>
      <c r="N143" s="61"/>
    </row>
    <row r="144" spans="1:14" ht="30" customHeight="1" x14ac:dyDescent="0.15">
      <c r="A144" s="82"/>
      <c r="B144" s="176"/>
      <c r="C144" s="96"/>
      <c r="D144" s="190"/>
      <c r="E144" s="4" t="s">
        <v>455</v>
      </c>
      <c r="F144" s="172"/>
      <c r="G144" s="128"/>
      <c r="H144" s="75"/>
      <c r="I144" s="62"/>
      <c r="J144" s="62"/>
      <c r="K144" s="62"/>
      <c r="L144" s="62"/>
      <c r="M144" s="62"/>
      <c r="N144" s="62"/>
    </row>
    <row r="145" spans="1:14" ht="30" customHeight="1" x14ac:dyDescent="0.15">
      <c r="A145" s="83">
        <v>94</v>
      </c>
      <c r="B145" s="129" t="s">
        <v>458</v>
      </c>
      <c r="C145" s="95" t="s">
        <v>347</v>
      </c>
      <c r="D145" s="189">
        <v>45623</v>
      </c>
      <c r="E145" s="25" t="s">
        <v>459</v>
      </c>
      <c r="F145" s="201" t="s">
        <v>461</v>
      </c>
      <c r="G145" s="128" t="s">
        <v>64</v>
      </c>
      <c r="H145" s="106">
        <v>9999000</v>
      </c>
      <c r="I145" s="61"/>
      <c r="J145" s="61"/>
      <c r="K145" s="61"/>
      <c r="L145" s="61"/>
      <c r="M145" s="61"/>
      <c r="N145" s="61"/>
    </row>
    <row r="146" spans="1:14" ht="30" customHeight="1" x14ac:dyDescent="0.15">
      <c r="A146" s="82"/>
      <c r="B146" s="131"/>
      <c r="C146" s="96"/>
      <c r="D146" s="190"/>
      <c r="E146" s="4" t="s">
        <v>460</v>
      </c>
      <c r="F146" s="172"/>
      <c r="G146" s="128"/>
      <c r="H146" s="75"/>
      <c r="I146" s="62"/>
      <c r="J146" s="62"/>
      <c r="K146" s="62"/>
      <c r="L146" s="62"/>
      <c r="M146" s="62"/>
      <c r="N146" s="62"/>
    </row>
    <row r="147" spans="1:14" ht="30" customHeight="1" x14ac:dyDescent="0.15">
      <c r="A147" s="83">
        <v>95</v>
      </c>
      <c r="B147" s="129" t="s">
        <v>466</v>
      </c>
      <c r="C147" s="95" t="s">
        <v>347</v>
      </c>
      <c r="D147" s="189">
        <v>45597</v>
      </c>
      <c r="E147" s="14" t="s">
        <v>359</v>
      </c>
      <c r="F147" s="201" t="s">
        <v>24</v>
      </c>
      <c r="G147" s="61" t="s">
        <v>64</v>
      </c>
      <c r="H147" s="106">
        <v>1472900</v>
      </c>
      <c r="I147" s="61"/>
      <c r="J147" s="61"/>
      <c r="K147" s="61"/>
      <c r="L147" s="61"/>
      <c r="M147" s="61"/>
      <c r="N147" s="61"/>
    </row>
    <row r="148" spans="1:14" ht="30" customHeight="1" x14ac:dyDescent="0.15">
      <c r="A148" s="82"/>
      <c r="B148" s="131"/>
      <c r="C148" s="96"/>
      <c r="D148" s="190"/>
      <c r="E148" s="4" t="s">
        <v>360</v>
      </c>
      <c r="F148" s="172"/>
      <c r="G148" s="62"/>
      <c r="H148" s="75"/>
      <c r="I148" s="62"/>
      <c r="J148" s="62"/>
      <c r="K148" s="62"/>
      <c r="L148" s="62"/>
      <c r="M148" s="62"/>
      <c r="N148" s="62"/>
    </row>
    <row r="149" spans="1:14" ht="30" customHeight="1" x14ac:dyDescent="0.15">
      <c r="A149" s="83">
        <v>96</v>
      </c>
      <c r="B149" s="129" t="s">
        <v>468</v>
      </c>
      <c r="C149" s="95" t="s">
        <v>347</v>
      </c>
      <c r="D149" s="189">
        <v>45635</v>
      </c>
      <c r="E149" s="25" t="s">
        <v>459</v>
      </c>
      <c r="F149" s="205" t="s">
        <v>177</v>
      </c>
      <c r="G149" s="128" t="s">
        <v>64</v>
      </c>
      <c r="H149" s="106">
        <v>1065900</v>
      </c>
      <c r="I149" s="61"/>
      <c r="J149" s="61"/>
      <c r="K149" s="61"/>
      <c r="L149" s="61"/>
      <c r="M149" s="61"/>
      <c r="N149" s="61"/>
    </row>
    <row r="150" spans="1:14" ht="30" customHeight="1" x14ac:dyDescent="0.15">
      <c r="A150" s="82"/>
      <c r="B150" s="131"/>
      <c r="C150" s="96"/>
      <c r="D150" s="190"/>
      <c r="E150" s="4" t="s">
        <v>460</v>
      </c>
      <c r="F150" s="206"/>
      <c r="G150" s="128"/>
      <c r="H150" s="75"/>
      <c r="I150" s="62"/>
      <c r="J150" s="62"/>
      <c r="K150" s="62"/>
      <c r="L150" s="62"/>
      <c r="M150" s="62"/>
      <c r="N150" s="62"/>
    </row>
    <row r="151" spans="1:14" ht="30" customHeight="1" x14ac:dyDescent="0.15">
      <c r="A151" s="83">
        <v>97</v>
      </c>
      <c r="B151" s="129" t="s">
        <v>467</v>
      </c>
      <c r="C151" s="95" t="s">
        <v>347</v>
      </c>
      <c r="D151" s="189">
        <v>45637</v>
      </c>
      <c r="E151" s="25" t="s">
        <v>459</v>
      </c>
      <c r="F151" s="201" t="s">
        <v>461</v>
      </c>
      <c r="G151" s="128" t="s">
        <v>64</v>
      </c>
      <c r="H151" s="106">
        <v>5379000</v>
      </c>
      <c r="I151" s="61"/>
      <c r="J151" s="61"/>
      <c r="K151" s="61"/>
      <c r="L151" s="61"/>
      <c r="M151" s="61"/>
      <c r="N151" s="61"/>
    </row>
    <row r="152" spans="1:14" ht="30" customHeight="1" x14ac:dyDescent="0.15">
      <c r="A152" s="82"/>
      <c r="B152" s="131"/>
      <c r="C152" s="96"/>
      <c r="D152" s="190"/>
      <c r="E152" s="4" t="s">
        <v>460</v>
      </c>
      <c r="F152" s="172"/>
      <c r="G152" s="128"/>
      <c r="H152" s="75"/>
      <c r="I152" s="62"/>
      <c r="J152" s="62"/>
      <c r="K152" s="62"/>
      <c r="L152" s="62"/>
      <c r="M152" s="62"/>
      <c r="N152" s="62"/>
    </row>
    <row r="153" spans="1:14" ht="30" customHeight="1" x14ac:dyDescent="0.15">
      <c r="A153" s="83">
        <v>98</v>
      </c>
      <c r="B153" s="129" t="s">
        <v>486</v>
      </c>
      <c r="C153" s="95" t="s">
        <v>347</v>
      </c>
      <c r="D153" s="189">
        <v>45646</v>
      </c>
      <c r="E153" s="14" t="s">
        <v>243</v>
      </c>
      <c r="F153" s="177" t="s">
        <v>119</v>
      </c>
      <c r="G153" s="128" t="s">
        <v>64</v>
      </c>
      <c r="H153" s="106">
        <v>3545080</v>
      </c>
      <c r="I153" s="61"/>
      <c r="J153" s="61"/>
      <c r="K153" s="61"/>
      <c r="L153" s="61"/>
      <c r="M153" s="61"/>
      <c r="N153" s="61"/>
    </row>
    <row r="154" spans="1:14" ht="30" customHeight="1" x14ac:dyDescent="0.15">
      <c r="A154" s="82"/>
      <c r="B154" s="131"/>
      <c r="C154" s="96"/>
      <c r="D154" s="190"/>
      <c r="E154" s="4" t="s">
        <v>244</v>
      </c>
      <c r="F154" s="178"/>
      <c r="G154" s="128"/>
      <c r="H154" s="75"/>
      <c r="I154" s="62"/>
      <c r="J154" s="62"/>
      <c r="K154" s="62"/>
      <c r="L154" s="62"/>
      <c r="M154" s="62"/>
      <c r="N154" s="62"/>
    </row>
    <row r="155" spans="1:14" ht="30" customHeight="1" x14ac:dyDescent="0.15">
      <c r="A155" s="83">
        <v>99</v>
      </c>
      <c r="B155" s="129" t="s">
        <v>297</v>
      </c>
      <c r="C155" s="95" t="s">
        <v>347</v>
      </c>
      <c r="D155" s="189">
        <v>45653</v>
      </c>
      <c r="E155" s="14" t="s">
        <v>67</v>
      </c>
      <c r="F155" s="177" t="s">
        <v>119</v>
      </c>
      <c r="G155" s="128" t="s">
        <v>64</v>
      </c>
      <c r="H155" s="106">
        <v>3319800</v>
      </c>
      <c r="I155" s="61"/>
      <c r="J155" s="61"/>
      <c r="K155" s="61"/>
      <c r="L155" s="61"/>
      <c r="M155" s="61"/>
      <c r="N155" s="61"/>
    </row>
    <row r="156" spans="1:14" ht="30" customHeight="1" x14ac:dyDescent="0.15">
      <c r="A156" s="82"/>
      <c r="B156" s="131"/>
      <c r="C156" s="96"/>
      <c r="D156" s="190"/>
      <c r="E156" s="4" t="s">
        <v>68</v>
      </c>
      <c r="F156" s="178"/>
      <c r="G156" s="128"/>
      <c r="H156" s="75"/>
      <c r="I156" s="62"/>
      <c r="J156" s="62"/>
      <c r="K156" s="62"/>
      <c r="L156" s="62"/>
      <c r="M156" s="62"/>
      <c r="N156" s="62"/>
    </row>
    <row r="157" spans="1:14" ht="30" customHeight="1" x14ac:dyDescent="0.15">
      <c r="A157" s="83">
        <v>100</v>
      </c>
      <c r="B157" s="129" t="s">
        <v>487</v>
      </c>
      <c r="C157" s="95" t="s">
        <v>347</v>
      </c>
      <c r="D157" s="189">
        <v>45653</v>
      </c>
      <c r="E157" s="14" t="s">
        <v>67</v>
      </c>
      <c r="F157" s="177" t="s">
        <v>119</v>
      </c>
      <c r="G157" s="128" t="s">
        <v>64</v>
      </c>
      <c r="H157" s="106">
        <v>13530000</v>
      </c>
      <c r="I157" s="61"/>
      <c r="J157" s="61"/>
      <c r="K157" s="61"/>
      <c r="L157" s="61"/>
      <c r="M157" s="61"/>
      <c r="N157" s="61"/>
    </row>
    <row r="158" spans="1:14" ht="30" customHeight="1" x14ac:dyDescent="0.15">
      <c r="A158" s="82"/>
      <c r="B158" s="131"/>
      <c r="C158" s="96"/>
      <c r="D158" s="190"/>
      <c r="E158" s="4" t="s">
        <v>68</v>
      </c>
      <c r="F158" s="178"/>
      <c r="G158" s="128"/>
      <c r="H158" s="75"/>
      <c r="I158" s="62"/>
      <c r="J158" s="62"/>
      <c r="K158" s="62"/>
      <c r="L158" s="62"/>
      <c r="M158" s="62"/>
      <c r="N158" s="62"/>
    </row>
    <row r="159" spans="1:14" ht="30" customHeight="1" x14ac:dyDescent="0.15">
      <c r="A159" s="83">
        <v>101</v>
      </c>
      <c r="B159" s="129" t="s">
        <v>474</v>
      </c>
      <c r="C159" s="95" t="s">
        <v>347</v>
      </c>
      <c r="D159" s="189">
        <v>45653</v>
      </c>
      <c r="E159" s="14" t="s">
        <v>475</v>
      </c>
      <c r="F159" s="201" t="s">
        <v>476</v>
      </c>
      <c r="G159" s="128" t="s">
        <v>64</v>
      </c>
      <c r="H159" s="106">
        <v>337813317</v>
      </c>
      <c r="I159" s="61"/>
      <c r="J159" s="61"/>
      <c r="K159" s="61"/>
      <c r="L159" s="61"/>
      <c r="M159" s="61"/>
      <c r="N159" s="61"/>
    </row>
    <row r="160" spans="1:14" ht="30" customHeight="1" x14ac:dyDescent="0.15">
      <c r="A160" s="82"/>
      <c r="B160" s="131"/>
      <c r="C160" s="96"/>
      <c r="D160" s="190"/>
      <c r="E160" s="4" t="s">
        <v>477</v>
      </c>
      <c r="F160" s="172"/>
      <c r="G160" s="128"/>
      <c r="H160" s="75"/>
      <c r="I160" s="62"/>
      <c r="J160" s="62"/>
      <c r="K160" s="62"/>
      <c r="L160" s="62"/>
      <c r="M160" s="62"/>
      <c r="N160" s="62"/>
    </row>
    <row r="161" spans="1:14" ht="30" customHeight="1" x14ac:dyDescent="0.15">
      <c r="A161" s="83">
        <v>102</v>
      </c>
      <c r="B161" s="129" t="s">
        <v>488</v>
      </c>
      <c r="C161" s="95" t="s">
        <v>347</v>
      </c>
      <c r="D161" s="189">
        <v>45664</v>
      </c>
      <c r="E161" s="14" t="s">
        <v>129</v>
      </c>
      <c r="F161" s="201" t="s">
        <v>177</v>
      </c>
      <c r="G161" s="128" t="s">
        <v>64</v>
      </c>
      <c r="H161" s="106">
        <v>1540000</v>
      </c>
      <c r="I161" s="61"/>
      <c r="J161" s="61"/>
      <c r="K161" s="61"/>
      <c r="L161" s="61"/>
      <c r="M161" s="61"/>
      <c r="N161" s="61"/>
    </row>
    <row r="162" spans="1:14" ht="30" customHeight="1" x14ac:dyDescent="0.15">
      <c r="A162" s="82"/>
      <c r="B162" s="131"/>
      <c r="C162" s="96"/>
      <c r="D162" s="190"/>
      <c r="E162" s="4" t="s">
        <v>74</v>
      </c>
      <c r="F162" s="172"/>
      <c r="G162" s="128"/>
      <c r="H162" s="75"/>
      <c r="I162" s="62"/>
      <c r="J162" s="62"/>
      <c r="K162" s="62"/>
      <c r="L162" s="62"/>
      <c r="M162" s="62"/>
      <c r="N162" s="62"/>
    </row>
    <row r="163" spans="1:14" ht="30" customHeight="1" x14ac:dyDescent="0.15">
      <c r="A163" s="83">
        <v>103</v>
      </c>
      <c r="B163" s="175" t="s">
        <v>479</v>
      </c>
      <c r="C163" s="95" t="s">
        <v>347</v>
      </c>
      <c r="D163" s="189">
        <v>45665</v>
      </c>
      <c r="E163" s="25" t="s">
        <v>478</v>
      </c>
      <c r="F163" s="177" t="s">
        <v>481</v>
      </c>
      <c r="G163" s="128" t="s">
        <v>64</v>
      </c>
      <c r="H163" s="106">
        <v>1639000</v>
      </c>
      <c r="I163" s="61"/>
      <c r="J163" s="61"/>
      <c r="K163" s="61"/>
      <c r="L163" s="61"/>
      <c r="M163" s="61"/>
      <c r="N163" s="61"/>
    </row>
    <row r="164" spans="1:14" ht="30" customHeight="1" x14ac:dyDescent="0.15">
      <c r="A164" s="82"/>
      <c r="B164" s="176"/>
      <c r="C164" s="96"/>
      <c r="D164" s="190"/>
      <c r="E164" s="4" t="s">
        <v>480</v>
      </c>
      <c r="F164" s="178"/>
      <c r="G164" s="128"/>
      <c r="H164" s="75"/>
      <c r="I164" s="62"/>
      <c r="J164" s="62"/>
      <c r="K164" s="62"/>
      <c r="L164" s="62"/>
      <c r="M164" s="62"/>
      <c r="N164" s="62"/>
    </row>
    <row r="165" spans="1:14" ht="30" customHeight="1" x14ac:dyDescent="0.15">
      <c r="A165" s="83">
        <v>104</v>
      </c>
      <c r="B165" s="175" t="s">
        <v>490</v>
      </c>
      <c r="C165" s="95" t="s">
        <v>347</v>
      </c>
      <c r="D165" s="189">
        <v>45686</v>
      </c>
      <c r="E165" s="14" t="s">
        <v>492</v>
      </c>
      <c r="F165" s="177" t="s">
        <v>177</v>
      </c>
      <c r="G165" s="128" t="s">
        <v>64</v>
      </c>
      <c r="H165" s="106">
        <v>1503506</v>
      </c>
      <c r="I165" s="61"/>
      <c r="J165" s="61"/>
      <c r="K165" s="61"/>
      <c r="L165" s="61"/>
      <c r="M165" s="61"/>
      <c r="N165" s="61"/>
    </row>
    <row r="166" spans="1:14" ht="30" customHeight="1" x14ac:dyDescent="0.15">
      <c r="A166" s="82"/>
      <c r="B166" s="176"/>
      <c r="C166" s="96"/>
      <c r="D166" s="190"/>
      <c r="E166" s="4" t="s">
        <v>491</v>
      </c>
      <c r="F166" s="178"/>
      <c r="G166" s="128"/>
      <c r="H166" s="75"/>
      <c r="I166" s="62"/>
      <c r="J166" s="62"/>
      <c r="K166" s="62"/>
      <c r="L166" s="62"/>
      <c r="M166" s="62"/>
      <c r="N166" s="62"/>
    </row>
    <row r="167" spans="1:14" ht="30" customHeight="1" x14ac:dyDescent="0.15">
      <c r="A167" s="83">
        <v>105</v>
      </c>
      <c r="B167" s="175" t="s">
        <v>523</v>
      </c>
      <c r="C167" s="95" t="s">
        <v>347</v>
      </c>
      <c r="D167" s="189">
        <v>45705</v>
      </c>
      <c r="E167" s="14" t="s">
        <v>524</v>
      </c>
      <c r="F167" s="177" t="s">
        <v>526</v>
      </c>
      <c r="G167" s="128" t="s">
        <v>64</v>
      </c>
      <c r="H167" s="106">
        <v>7752462</v>
      </c>
      <c r="I167" s="61"/>
      <c r="J167" s="61"/>
      <c r="K167" s="61"/>
      <c r="L167" s="61"/>
      <c r="M167" s="61"/>
      <c r="N167" s="61"/>
    </row>
    <row r="168" spans="1:14" ht="30" customHeight="1" x14ac:dyDescent="0.15">
      <c r="A168" s="82"/>
      <c r="B168" s="176"/>
      <c r="C168" s="96"/>
      <c r="D168" s="190"/>
      <c r="E168" s="4" t="s">
        <v>525</v>
      </c>
      <c r="F168" s="178"/>
      <c r="G168" s="128"/>
      <c r="H168" s="75"/>
      <c r="I168" s="62"/>
      <c r="J168" s="62"/>
      <c r="K168" s="62"/>
      <c r="L168" s="62"/>
      <c r="M168" s="62"/>
      <c r="N168" s="62"/>
    </row>
    <row r="169" spans="1:14" ht="30" customHeight="1" x14ac:dyDescent="0.15">
      <c r="A169" s="83">
        <v>106</v>
      </c>
      <c r="B169" s="175" t="s">
        <v>527</v>
      </c>
      <c r="C169" s="95" t="s">
        <v>347</v>
      </c>
      <c r="D169" s="189">
        <v>45705</v>
      </c>
      <c r="E169" s="14" t="s">
        <v>528</v>
      </c>
      <c r="F169" s="177" t="s">
        <v>526</v>
      </c>
      <c r="G169" s="128" t="s">
        <v>64</v>
      </c>
      <c r="H169" s="106">
        <v>4138800</v>
      </c>
      <c r="I169" s="61"/>
      <c r="J169" s="61"/>
      <c r="K169" s="61"/>
      <c r="L169" s="61"/>
      <c r="M169" s="61"/>
      <c r="N169" s="61"/>
    </row>
    <row r="170" spans="1:14" ht="30" customHeight="1" x14ac:dyDescent="0.15">
      <c r="A170" s="82"/>
      <c r="B170" s="176"/>
      <c r="C170" s="96"/>
      <c r="D170" s="190"/>
      <c r="E170" s="4" t="s">
        <v>529</v>
      </c>
      <c r="F170" s="178"/>
      <c r="G170" s="128"/>
      <c r="H170" s="75"/>
      <c r="I170" s="62"/>
      <c r="J170" s="62"/>
      <c r="K170" s="62"/>
      <c r="L170" s="62"/>
      <c r="M170" s="62"/>
      <c r="N170" s="62"/>
    </row>
    <row r="171" spans="1:14" ht="30" customHeight="1" x14ac:dyDescent="0.15">
      <c r="A171" s="83">
        <v>107</v>
      </c>
      <c r="B171" s="175" t="s">
        <v>500</v>
      </c>
      <c r="C171" s="95" t="s">
        <v>347</v>
      </c>
      <c r="D171" s="189">
        <v>45713</v>
      </c>
      <c r="E171" s="14" t="s">
        <v>158</v>
      </c>
      <c r="F171" s="177" t="s">
        <v>177</v>
      </c>
      <c r="G171" s="128" t="s">
        <v>64</v>
      </c>
      <c r="H171" s="106">
        <v>1526800</v>
      </c>
      <c r="I171" s="61"/>
      <c r="J171" s="61"/>
      <c r="K171" s="61"/>
      <c r="L171" s="61"/>
      <c r="M171" s="61"/>
      <c r="N171" s="61"/>
    </row>
    <row r="172" spans="1:14" ht="30" customHeight="1" x14ac:dyDescent="0.15">
      <c r="A172" s="82"/>
      <c r="B172" s="176"/>
      <c r="C172" s="96"/>
      <c r="D172" s="190"/>
      <c r="E172" s="4" t="s">
        <v>501</v>
      </c>
      <c r="F172" s="178"/>
      <c r="G172" s="128"/>
      <c r="H172" s="75"/>
      <c r="I172" s="62"/>
      <c r="J172" s="62"/>
      <c r="K172" s="62"/>
      <c r="L172" s="62"/>
      <c r="M172" s="62"/>
      <c r="N172" s="62"/>
    </row>
    <row r="173" spans="1:14" ht="30" customHeight="1" x14ac:dyDescent="0.15">
      <c r="A173" s="83">
        <v>108</v>
      </c>
      <c r="B173" s="175" t="s">
        <v>538</v>
      </c>
      <c r="C173" s="95" t="s">
        <v>347</v>
      </c>
      <c r="D173" s="189">
        <v>45716</v>
      </c>
      <c r="E173" s="14" t="s">
        <v>359</v>
      </c>
      <c r="F173" s="177" t="s">
        <v>119</v>
      </c>
      <c r="G173" s="128" t="s">
        <v>64</v>
      </c>
      <c r="H173" s="106">
        <v>4448400</v>
      </c>
      <c r="I173" s="61"/>
      <c r="J173" s="61"/>
      <c r="K173" s="61"/>
      <c r="L173" s="61"/>
      <c r="M173" s="61"/>
      <c r="N173" s="61"/>
    </row>
    <row r="174" spans="1:14" ht="30" customHeight="1" x14ac:dyDescent="0.15">
      <c r="A174" s="82"/>
      <c r="B174" s="176"/>
      <c r="C174" s="96"/>
      <c r="D174" s="190"/>
      <c r="E174" s="4" t="s">
        <v>360</v>
      </c>
      <c r="F174" s="178"/>
      <c r="G174" s="128"/>
      <c r="H174" s="75"/>
      <c r="I174" s="62"/>
      <c r="J174" s="62"/>
      <c r="K174" s="62"/>
      <c r="L174" s="62"/>
      <c r="M174" s="62"/>
      <c r="N174" s="62"/>
    </row>
    <row r="175" spans="1:14" ht="30" customHeight="1" x14ac:dyDescent="0.15">
      <c r="A175" s="83">
        <v>109</v>
      </c>
      <c r="B175" s="175" t="s">
        <v>539</v>
      </c>
      <c r="C175" s="95" t="s">
        <v>347</v>
      </c>
      <c r="D175" s="189">
        <v>45716</v>
      </c>
      <c r="E175" s="14" t="s">
        <v>359</v>
      </c>
      <c r="F175" s="177" t="s">
        <v>119</v>
      </c>
      <c r="G175" s="128" t="s">
        <v>64</v>
      </c>
      <c r="H175" s="106">
        <v>5494500</v>
      </c>
      <c r="I175" s="61"/>
      <c r="J175" s="61"/>
      <c r="K175" s="61"/>
      <c r="L175" s="61"/>
      <c r="M175" s="61"/>
      <c r="N175" s="61"/>
    </row>
    <row r="176" spans="1:14" ht="30" customHeight="1" x14ac:dyDescent="0.15">
      <c r="A176" s="82"/>
      <c r="B176" s="176"/>
      <c r="C176" s="96"/>
      <c r="D176" s="190"/>
      <c r="E176" s="4" t="s">
        <v>360</v>
      </c>
      <c r="F176" s="178"/>
      <c r="G176" s="128"/>
      <c r="H176" s="75"/>
      <c r="I176" s="62"/>
      <c r="J176" s="62"/>
      <c r="K176" s="62"/>
      <c r="L176" s="62"/>
      <c r="M176" s="62"/>
      <c r="N176" s="62"/>
    </row>
    <row r="177" spans="1:14" ht="30" customHeight="1" x14ac:dyDescent="0.15">
      <c r="A177" s="83">
        <v>110</v>
      </c>
      <c r="B177" s="175" t="s">
        <v>519</v>
      </c>
      <c r="C177" s="95" t="s">
        <v>347</v>
      </c>
      <c r="D177" s="189">
        <v>45721</v>
      </c>
      <c r="E177" s="14" t="s">
        <v>359</v>
      </c>
      <c r="F177" s="177" t="s">
        <v>32</v>
      </c>
      <c r="G177" s="128" t="s">
        <v>64</v>
      </c>
      <c r="H177" s="106">
        <v>3240600</v>
      </c>
      <c r="I177" s="61"/>
      <c r="J177" s="61"/>
      <c r="K177" s="61"/>
      <c r="L177" s="61"/>
      <c r="M177" s="61"/>
      <c r="N177" s="61"/>
    </row>
    <row r="178" spans="1:14" ht="30" customHeight="1" x14ac:dyDescent="0.15">
      <c r="A178" s="82"/>
      <c r="B178" s="176"/>
      <c r="C178" s="96"/>
      <c r="D178" s="190"/>
      <c r="E178" s="4" t="s">
        <v>360</v>
      </c>
      <c r="F178" s="178"/>
      <c r="G178" s="128"/>
      <c r="H178" s="75"/>
      <c r="I178" s="62"/>
      <c r="J178" s="62"/>
      <c r="K178" s="62"/>
      <c r="L178" s="62"/>
      <c r="M178" s="62"/>
      <c r="N178" s="62"/>
    </row>
    <row r="179" spans="1:14" ht="30" customHeight="1" x14ac:dyDescent="0.15">
      <c r="A179" s="83">
        <v>111</v>
      </c>
      <c r="B179" s="129" t="s">
        <v>514</v>
      </c>
      <c r="C179" s="95" t="s">
        <v>347</v>
      </c>
      <c r="D179" s="189">
        <v>45735</v>
      </c>
      <c r="E179" s="14" t="s">
        <v>99</v>
      </c>
      <c r="F179" s="201" t="s">
        <v>476</v>
      </c>
      <c r="G179" s="128" t="s">
        <v>64</v>
      </c>
      <c r="H179" s="106">
        <v>261346800</v>
      </c>
      <c r="I179" s="61"/>
      <c r="J179" s="61"/>
      <c r="K179" s="61"/>
      <c r="L179" s="61"/>
      <c r="M179" s="61"/>
      <c r="N179" s="61"/>
    </row>
    <row r="180" spans="1:14" ht="30" customHeight="1" x14ac:dyDescent="0.15">
      <c r="A180" s="82"/>
      <c r="B180" s="131"/>
      <c r="C180" s="96"/>
      <c r="D180" s="190"/>
      <c r="E180" s="4" t="s">
        <v>515</v>
      </c>
      <c r="F180" s="172"/>
      <c r="G180" s="128"/>
      <c r="H180" s="75"/>
      <c r="I180" s="62"/>
      <c r="J180" s="62"/>
      <c r="K180" s="62"/>
      <c r="L180" s="62"/>
      <c r="M180" s="62"/>
      <c r="N180" s="62"/>
    </row>
    <row r="181" spans="1:14" ht="30" customHeight="1" x14ac:dyDescent="0.15">
      <c r="A181" s="83">
        <v>112</v>
      </c>
      <c r="B181" s="129" t="s">
        <v>516</v>
      </c>
      <c r="C181" s="95" t="s">
        <v>347</v>
      </c>
      <c r="D181" s="189">
        <v>45735</v>
      </c>
      <c r="E181" s="14" t="s">
        <v>99</v>
      </c>
      <c r="F181" s="201" t="s">
        <v>476</v>
      </c>
      <c r="G181" s="128" t="s">
        <v>64</v>
      </c>
      <c r="H181" s="106">
        <v>224705646</v>
      </c>
      <c r="I181" s="61"/>
      <c r="J181" s="61"/>
      <c r="K181" s="61"/>
      <c r="L181" s="61"/>
      <c r="M181" s="61"/>
      <c r="N181" s="61"/>
    </row>
    <row r="182" spans="1:14" ht="30" customHeight="1" x14ac:dyDescent="0.15">
      <c r="A182" s="82"/>
      <c r="B182" s="131"/>
      <c r="C182" s="96"/>
      <c r="D182" s="190"/>
      <c r="E182" s="4" t="s">
        <v>515</v>
      </c>
      <c r="F182" s="172"/>
      <c r="G182" s="128"/>
      <c r="H182" s="75"/>
      <c r="I182" s="62"/>
      <c r="J182" s="62"/>
      <c r="K182" s="62"/>
      <c r="L182" s="62"/>
      <c r="M182" s="62"/>
      <c r="N182" s="62"/>
    </row>
    <row r="183" spans="1:14" ht="30" customHeight="1" x14ac:dyDescent="0.15">
      <c r="A183" s="83">
        <v>113</v>
      </c>
      <c r="B183" s="175" t="s">
        <v>540</v>
      </c>
      <c r="C183" s="95" t="s">
        <v>347</v>
      </c>
      <c r="D183" s="189">
        <v>45737</v>
      </c>
      <c r="E183" s="14" t="s">
        <v>368</v>
      </c>
      <c r="F183" s="202" t="s">
        <v>370</v>
      </c>
      <c r="G183" s="128" t="s">
        <v>64</v>
      </c>
      <c r="H183" s="106">
        <v>42229440</v>
      </c>
      <c r="I183" s="61"/>
      <c r="J183" s="61"/>
      <c r="K183" s="61"/>
      <c r="L183" s="61"/>
      <c r="M183" s="61"/>
      <c r="N183" s="61"/>
    </row>
    <row r="184" spans="1:14" ht="30" customHeight="1" x14ac:dyDescent="0.15">
      <c r="A184" s="82"/>
      <c r="B184" s="176"/>
      <c r="C184" s="96"/>
      <c r="D184" s="190"/>
      <c r="E184" s="4" t="s">
        <v>369</v>
      </c>
      <c r="F184" s="202"/>
      <c r="G184" s="128"/>
      <c r="H184" s="75"/>
      <c r="I184" s="62"/>
      <c r="J184" s="62"/>
      <c r="K184" s="62"/>
      <c r="L184" s="62"/>
      <c r="M184" s="62"/>
      <c r="N184" s="62"/>
    </row>
    <row r="185" spans="1:14" ht="30" customHeight="1" x14ac:dyDescent="0.15">
      <c r="A185" s="83">
        <v>114</v>
      </c>
      <c r="B185" s="175" t="s">
        <v>541</v>
      </c>
      <c r="C185" s="95" t="s">
        <v>347</v>
      </c>
      <c r="D185" s="189">
        <v>45737</v>
      </c>
      <c r="E185" s="14" t="s">
        <v>368</v>
      </c>
      <c r="F185" s="202" t="s">
        <v>370</v>
      </c>
      <c r="G185" s="128" t="s">
        <v>64</v>
      </c>
      <c r="H185" s="106">
        <v>18685788</v>
      </c>
      <c r="I185" s="61"/>
      <c r="J185" s="61"/>
      <c r="K185" s="61"/>
      <c r="L185" s="61"/>
      <c r="M185" s="61"/>
      <c r="N185" s="61"/>
    </row>
    <row r="186" spans="1:14" ht="30" customHeight="1" x14ac:dyDescent="0.15">
      <c r="A186" s="82"/>
      <c r="B186" s="176"/>
      <c r="C186" s="96"/>
      <c r="D186" s="190"/>
      <c r="E186" s="4" t="s">
        <v>369</v>
      </c>
      <c r="F186" s="202"/>
      <c r="G186" s="128"/>
      <c r="H186" s="75"/>
      <c r="I186" s="62"/>
      <c r="J186" s="62"/>
      <c r="K186" s="62"/>
      <c r="L186" s="62"/>
      <c r="M186" s="62"/>
      <c r="N186" s="62"/>
    </row>
    <row r="187" spans="1:14" ht="30" customHeight="1" x14ac:dyDescent="0.15">
      <c r="A187" s="83">
        <v>115</v>
      </c>
      <c r="B187" s="175" t="s">
        <v>513</v>
      </c>
      <c r="C187" s="95" t="s">
        <v>347</v>
      </c>
      <c r="D187" s="189">
        <v>45744</v>
      </c>
      <c r="E187" s="14" t="s">
        <v>511</v>
      </c>
      <c r="F187" s="177" t="s">
        <v>32</v>
      </c>
      <c r="G187" s="128" t="s">
        <v>64</v>
      </c>
      <c r="H187" s="106">
        <v>2475000</v>
      </c>
      <c r="I187" s="61"/>
      <c r="J187" s="61"/>
      <c r="K187" s="61"/>
      <c r="L187" s="61"/>
      <c r="M187" s="61"/>
      <c r="N187" s="61"/>
    </row>
    <row r="188" spans="1:14" ht="30" customHeight="1" x14ac:dyDescent="0.15">
      <c r="A188" s="82"/>
      <c r="B188" s="176"/>
      <c r="C188" s="96"/>
      <c r="D188" s="190"/>
      <c r="E188" s="4" t="s">
        <v>512</v>
      </c>
      <c r="F188" s="178"/>
      <c r="G188" s="128"/>
      <c r="H188" s="75"/>
      <c r="I188" s="62"/>
      <c r="J188" s="62"/>
      <c r="K188" s="62"/>
      <c r="L188" s="62"/>
      <c r="M188" s="62"/>
      <c r="N188" s="62"/>
    </row>
    <row r="189" spans="1:14" ht="30" customHeight="1" x14ac:dyDescent="0.15">
      <c r="A189" s="83">
        <v>116</v>
      </c>
      <c r="B189" s="175" t="s">
        <v>534</v>
      </c>
      <c r="C189" s="95" t="s">
        <v>347</v>
      </c>
      <c r="D189" s="189">
        <v>45744</v>
      </c>
      <c r="E189" s="14" t="s">
        <v>535</v>
      </c>
      <c r="F189" s="177" t="s">
        <v>119</v>
      </c>
      <c r="G189" s="128" t="s">
        <v>64</v>
      </c>
      <c r="H189" s="106">
        <v>3427930</v>
      </c>
      <c r="I189" s="61"/>
      <c r="J189" s="61"/>
      <c r="K189" s="61"/>
      <c r="L189" s="61"/>
      <c r="M189" s="61"/>
      <c r="N189" s="61"/>
    </row>
    <row r="190" spans="1:14" ht="30" customHeight="1" x14ac:dyDescent="0.15">
      <c r="A190" s="82"/>
      <c r="B190" s="176"/>
      <c r="C190" s="96"/>
      <c r="D190" s="190"/>
      <c r="E190" s="4" t="s">
        <v>536</v>
      </c>
      <c r="F190" s="178"/>
      <c r="G190" s="128"/>
      <c r="H190" s="75"/>
      <c r="I190" s="62"/>
      <c r="J190" s="62"/>
      <c r="K190" s="62"/>
      <c r="L190" s="62"/>
      <c r="M190" s="62"/>
      <c r="N190" s="62"/>
    </row>
    <row r="191" spans="1:14" ht="30" customHeight="1" x14ac:dyDescent="0.15">
      <c r="A191" s="83">
        <v>117</v>
      </c>
      <c r="B191" s="175" t="s">
        <v>537</v>
      </c>
      <c r="C191" s="95" t="s">
        <v>347</v>
      </c>
      <c r="D191" s="189">
        <v>45744</v>
      </c>
      <c r="E191" s="14" t="s">
        <v>359</v>
      </c>
      <c r="F191" s="177" t="s">
        <v>119</v>
      </c>
      <c r="G191" s="128" t="s">
        <v>64</v>
      </c>
      <c r="H191" s="106">
        <v>2897528</v>
      </c>
      <c r="I191" s="61"/>
      <c r="J191" s="61"/>
      <c r="K191" s="61"/>
      <c r="L191" s="61"/>
      <c r="M191" s="61"/>
      <c r="N191" s="61"/>
    </row>
    <row r="192" spans="1:14" ht="30" customHeight="1" x14ac:dyDescent="0.15">
      <c r="A192" s="82"/>
      <c r="B192" s="176"/>
      <c r="C192" s="96"/>
      <c r="D192" s="190"/>
      <c r="E192" s="4" t="s">
        <v>360</v>
      </c>
      <c r="F192" s="178"/>
      <c r="G192" s="128"/>
      <c r="H192" s="75"/>
      <c r="I192" s="62"/>
      <c r="J192" s="62"/>
      <c r="K192" s="62"/>
      <c r="L192" s="62"/>
      <c r="M192" s="62"/>
      <c r="N192" s="62"/>
    </row>
    <row r="193" spans="1:14" ht="30" customHeight="1" x14ac:dyDescent="0.15">
      <c r="A193" s="83">
        <v>118</v>
      </c>
      <c r="B193" s="175" t="s">
        <v>520</v>
      </c>
      <c r="C193" s="95" t="s">
        <v>347</v>
      </c>
      <c r="D193" s="189">
        <v>45748</v>
      </c>
      <c r="E193" s="14" t="s">
        <v>521</v>
      </c>
      <c r="F193" s="201" t="s">
        <v>457</v>
      </c>
      <c r="G193" s="128" t="s">
        <v>64</v>
      </c>
      <c r="H193" s="106">
        <v>7033200</v>
      </c>
      <c r="I193" s="61"/>
      <c r="J193" s="61"/>
      <c r="K193" s="61"/>
      <c r="L193" s="61"/>
      <c r="M193" s="61"/>
      <c r="N193" s="61"/>
    </row>
    <row r="194" spans="1:14" ht="30" customHeight="1" x14ac:dyDescent="0.15">
      <c r="A194" s="82"/>
      <c r="B194" s="176"/>
      <c r="C194" s="96"/>
      <c r="D194" s="190"/>
      <c r="E194" s="4" t="s">
        <v>522</v>
      </c>
      <c r="F194" s="172"/>
      <c r="G194" s="128"/>
      <c r="H194" s="75"/>
      <c r="I194" s="62"/>
      <c r="J194" s="62"/>
      <c r="K194" s="62"/>
      <c r="L194" s="62"/>
      <c r="M194" s="62"/>
      <c r="N194" s="62"/>
    </row>
    <row r="195" spans="1:14" ht="30" customHeight="1" x14ac:dyDescent="0.15">
      <c r="A195" s="83">
        <v>119</v>
      </c>
      <c r="B195" s="195" t="s">
        <v>500</v>
      </c>
      <c r="C195" s="95" t="s">
        <v>347</v>
      </c>
      <c r="D195" s="197">
        <v>45750</v>
      </c>
      <c r="E195" s="19" t="s">
        <v>158</v>
      </c>
      <c r="F195" s="218" t="s">
        <v>177</v>
      </c>
      <c r="G195" s="128" t="s">
        <v>64</v>
      </c>
      <c r="H195" s="200">
        <v>1496000</v>
      </c>
      <c r="I195" s="88"/>
      <c r="J195" s="88"/>
      <c r="K195" s="88"/>
      <c r="L195" s="88"/>
      <c r="M195" s="88"/>
      <c r="N195" s="88"/>
    </row>
    <row r="196" spans="1:14" ht="30" customHeight="1" x14ac:dyDescent="0.15">
      <c r="A196" s="82"/>
      <c r="B196" s="196"/>
      <c r="C196" s="96"/>
      <c r="D196" s="198"/>
      <c r="E196" s="20" t="s">
        <v>501</v>
      </c>
      <c r="F196" s="219"/>
      <c r="G196" s="128"/>
      <c r="H196" s="170"/>
      <c r="I196" s="89"/>
      <c r="J196" s="89"/>
      <c r="K196" s="89"/>
      <c r="L196" s="89"/>
      <c r="M196" s="89"/>
      <c r="N196" s="89"/>
    </row>
    <row r="197" spans="1:14" ht="30" customHeight="1" x14ac:dyDescent="0.15">
      <c r="A197" s="83">
        <v>120</v>
      </c>
      <c r="B197" s="175" t="s">
        <v>377</v>
      </c>
      <c r="C197" s="95" t="s">
        <v>347</v>
      </c>
      <c r="D197" s="189">
        <v>45763</v>
      </c>
      <c r="E197" s="14" t="s">
        <v>129</v>
      </c>
      <c r="F197" s="177" t="s">
        <v>119</v>
      </c>
      <c r="G197" s="128" t="s">
        <v>64</v>
      </c>
      <c r="H197" s="106">
        <v>2013000</v>
      </c>
      <c r="I197" s="61"/>
      <c r="J197" s="61"/>
      <c r="K197" s="61"/>
      <c r="L197" s="61"/>
      <c r="M197" s="61"/>
      <c r="N197" s="61"/>
    </row>
    <row r="198" spans="1:14" ht="30" customHeight="1" x14ac:dyDescent="0.15">
      <c r="A198" s="82"/>
      <c r="B198" s="176"/>
      <c r="C198" s="96"/>
      <c r="D198" s="190"/>
      <c r="E198" s="4" t="s">
        <v>74</v>
      </c>
      <c r="F198" s="178"/>
      <c r="G198" s="128"/>
      <c r="H198" s="75"/>
      <c r="I198" s="62"/>
      <c r="J198" s="62"/>
      <c r="K198" s="62"/>
      <c r="L198" s="62"/>
      <c r="M198" s="62"/>
      <c r="N198" s="62"/>
    </row>
    <row r="199" spans="1:14" ht="30" customHeight="1" x14ac:dyDescent="0.15">
      <c r="A199" s="83">
        <v>121</v>
      </c>
      <c r="B199" s="175" t="s">
        <v>548</v>
      </c>
      <c r="C199" s="95" t="s">
        <v>347</v>
      </c>
      <c r="D199" s="189">
        <v>45765</v>
      </c>
      <c r="E199" s="14" t="s">
        <v>359</v>
      </c>
      <c r="F199" s="177" t="s">
        <v>119</v>
      </c>
      <c r="G199" s="128" t="s">
        <v>64</v>
      </c>
      <c r="H199" s="106">
        <v>1666016</v>
      </c>
      <c r="I199" s="61"/>
      <c r="J199" s="61"/>
      <c r="K199" s="61"/>
      <c r="L199" s="61"/>
      <c r="M199" s="61"/>
      <c r="N199" s="61"/>
    </row>
    <row r="200" spans="1:14" ht="30" customHeight="1" x14ac:dyDescent="0.15">
      <c r="A200" s="82"/>
      <c r="B200" s="176"/>
      <c r="C200" s="96"/>
      <c r="D200" s="190"/>
      <c r="E200" s="4" t="s">
        <v>360</v>
      </c>
      <c r="F200" s="178"/>
      <c r="G200" s="128"/>
      <c r="H200" s="75"/>
      <c r="I200" s="62"/>
      <c r="J200" s="62"/>
      <c r="K200" s="62"/>
      <c r="L200" s="62"/>
      <c r="M200" s="62"/>
      <c r="N200" s="62"/>
    </row>
    <row r="201" spans="1:14" ht="30" customHeight="1" x14ac:dyDescent="0.15">
      <c r="A201" s="83">
        <v>122</v>
      </c>
      <c r="B201" s="175" t="s">
        <v>547</v>
      </c>
      <c r="C201" s="95" t="s">
        <v>347</v>
      </c>
      <c r="D201" s="189">
        <v>45779</v>
      </c>
      <c r="E201" s="14" t="s">
        <v>359</v>
      </c>
      <c r="F201" s="177" t="s">
        <v>119</v>
      </c>
      <c r="G201" s="128" t="s">
        <v>64</v>
      </c>
      <c r="H201" s="106">
        <v>7128000</v>
      </c>
      <c r="I201" s="61"/>
      <c r="J201" s="61"/>
      <c r="K201" s="61"/>
      <c r="L201" s="61"/>
      <c r="M201" s="61"/>
      <c r="N201" s="61"/>
    </row>
    <row r="202" spans="1:14" ht="30" customHeight="1" x14ac:dyDescent="0.15">
      <c r="A202" s="82"/>
      <c r="B202" s="176"/>
      <c r="C202" s="96"/>
      <c r="D202" s="190"/>
      <c r="E202" s="4" t="s">
        <v>360</v>
      </c>
      <c r="F202" s="178"/>
      <c r="G202" s="128"/>
      <c r="H202" s="75"/>
      <c r="I202" s="62"/>
      <c r="J202" s="62"/>
      <c r="K202" s="62"/>
      <c r="L202" s="62"/>
      <c r="M202" s="62"/>
      <c r="N202" s="62"/>
    </row>
    <row r="203" spans="1:14" ht="30" customHeight="1" x14ac:dyDescent="0.15">
      <c r="A203" s="83">
        <v>123</v>
      </c>
      <c r="B203" s="175" t="s">
        <v>552</v>
      </c>
      <c r="C203" s="95" t="s">
        <v>347</v>
      </c>
      <c r="D203" s="189">
        <v>45805</v>
      </c>
      <c r="E203" s="14" t="s">
        <v>227</v>
      </c>
      <c r="F203" s="177" t="s">
        <v>177</v>
      </c>
      <c r="G203" s="128" t="s">
        <v>64</v>
      </c>
      <c r="H203" s="106">
        <v>2265054</v>
      </c>
      <c r="I203" s="61"/>
      <c r="J203" s="61"/>
      <c r="K203" s="61"/>
      <c r="L203" s="61"/>
      <c r="M203" s="61"/>
      <c r="N203" s="61"/>
    </row>
    <row r="204" spans="1:14" ht="30" customHeight="1" x14ac:dyDescent="0.15">
      <c r="A204" s="82"/>
      <c r="B204" s="176"/>
      <c r="C204" s="96"/>
      <c r="D204" s="190"/>
      <c r="E204" s="4" t="s">
        <v>428</v>
      </c>
      <c r="F204" s="178"/>
      <c r="G204" s="128"/>
      <c r="H204" s="75"/>
      <c r="I204" s="62"/>
      <c r="J204" s="62"/>
      <c r="K204" s="62"/>
      <c r="L204" s="62"/>
      <c r="M204" s="62"/>
      <c r="N204" s="62"/>
    </row>
    <row r="205" spans="1:14" ht="30" customHeight="1" x14ac:dyDescent="0.15">
      <c r="A205" s="83">
        <v>124</v>
      </c>
      <c r="B205" s="175" t="s">
        <v>590</v>
      </c>
      <c r="C205" s="95" t="s">
        <v>347</v>
      </c>
      <c r="D205" s="189">
        <v>45806</v>
      </c>
      <c r="E205" s="14" t="s">
        <v>359</v>
      </c>
      <c r="F205" s="177" t="s">
        <v>38</v>
      </c>
      <c r="G205" s="128" t="s">
        <v>587</v>
      </c>
      <c r="H205" s="106">
        <v>1302400</v>
      </c>
      <c r="I205" s="61"/>
      <c r="J205" s="61"/>
      <c r="K205" s="61"/>
      <c r="L205" s="61"/>
      <c r="M205" s="61"/>
      <c r="N205" s="61"/>
    </row>
    <row r="206" spans="1:14" ht="30" customHeight="1" x14ac:dyDescent="0.15">
      <c r="A206" s="82"/>
      <c r="B206" s="176"/>
      <c r="C206" s="96"/>
      <c r="D206" s="190"/>
      <c r="E206" s="4" t="s">
        <v>360</v>
      </c>
      <c r="F206" s="178"/>
      <c r="G206" s="128"/>
      <c r="H206" s="75"/>
      <c r="I206" s="62"/>
      <c r="J206" s="62"/>
      <c r="K206" s="62"/>
      <c r="L206" s="62"/>
      <c r="M206" s="62"/>
      <c r="N206" s="62"/>
    </row>
    <row r="207" spans="1:14" ht="30" customHeight="1" x14ac:dyDescent="0.15">
      <c r="A207" s="83">
        <v>125</v>
      </c>
      <c r="B207" s="195" t="s">
        <v>588</v>
      </c>
      <c r="C207" s="95" t="s">
        <v>347</v>
      </c>
      <c r="D207" s="197">
        <v>45807</v>
      </c>
      <c r="E207" s="19" t="s">
        <v>129</v>
      </c>
      <c r="F207" s="177" t="s">
        <v>177</v>
      </c>
      <c r="G207" s="199"/>
      <c r="H207" s="200">
        <v>1122000</v>
      </c>
      <c r="I207" s="88"/>
      <c r="J207" s="88"/>
      <c r="K207" s="88"/>
      <c r="L207" s="88"/>
      <c r="M207" s="88"/>
      <c r="N207" s="88"/>
    </row>
    <row r="208" spans="1:14" ht="30" customHeight="1" x14ac:dyDescent="0.15">
      <c r="A208" s="82"/>
      <c r="B208" s="196"/>
      <c r="C208" s="96"/>
      <c r="D208" s="198"/>
      <c r="E208" s="20" t="s">
        <v>74</v>
      </c>
      <c r="F208" s="178"/>
      <c r="G208" s="199"/>
      <c r="H208" s="170"/>
      <c r="I208" s="89"/>
      <c r="J208" s="89"/>
      <c r="K208" s="89"/>
      <c r="L208" s="89"/>
      <c r="M208" s="89"/>
      <c r="N208" s="89"/>
    </row>
    <row r="209" spans="1:14" ht="30" customHeight="1" x14ac:dyDescent="0.15">
      <c r="A209" s="83">
        <v>126</v>
      </c>
      <c r="B209" s="175" t="s">
        <v>565</v>
      </c>
      <c r="C209" s="95" t="s">
        <v>347</v>
      </c>
      <c r="D209" s="189">
        <v>45833</v>
      </c>
      <c r="E209" s="14" t="s">
        <v>563</v>
      </c>
      <c r="F209" s="177" t="s">
        <v>177</v>
      </c>
      <c r="G209" s="128" t="s">
        <v>13</v>
      </c>
      <c r="H209" s="106">
        <v>1356950</v>
      </c>
      <c r="I209" s="61"/>
      <c r="J209" s="61"/>
      <c r="K209" s="61"/>
      <c r="L209" s="61"/>
      <c r="M209" s="61"/>
      <c r="N209" s="61"/>
    </row>
    <row r="210" spans="1:14" ht="30" customHeight="1" x14ac:dyDescent="0.15">
      <c r="A210" s="82"/>
      <c r="B210" s="176"/>
      <c r="C210" s="96"/>
      <c r="D210" s="190"/>
      <c r="E210" s="4" t="s">
        <v>564</v>
      </c>
      <c r="F210" s="178"/>
      <c r="G210" s="128"/>
      <c r="H210" s="75"/>
      <c r="I210" s="62"/>
      <c r="J210" s="62"/>
      <c r="K210" s="62"/>
      <c r="L210" s="62"/>
      <c r="M210" s="62"/>
      <c r="N210" s="62"/>
    </row>
    <row r="211" spans="1:14" ht="30" customHeight="1" x14ac:dyDescent="0.15">
      <c r="A211" s="83">
        <v>127</v>
      </c>
      <c r="B211" s="84" t="s">
        <v>566</v>
      </c>
      <c r="C211" s="107" t="s">
        <v>347</v>
      </c>
      <c r="D211" s="68">
        <v>45810</v>
      </c>
      <c r="E211" s="3" t="s">
        <v>567</v>
      </c>
      <c r="F211" s="177" t="s">
        <v>177</v>
      </c>
      <c r="G211" s="105" t="s">
        <v>13</v>
      </c>
      <c r="H211" s="74">
        <v>1312740</v>
      </c>
      <c r="I211" s="61"/>
      <c r="J211" s="61"/>
      <c r="K211" s="61"/>
      <c r="L211" s="61"/>
      <c r="M211" s="61"/>
      <c r="N211" s="61"/>
    </row>
    <row r="212" spans="1:14" ht="30" customHeight="1" x14ac:dyDescent="0.15">
      <c r="A212" s="82"/>
      <c r="B212" s="65"/>
      <c r="C212" s="67"/>
      <c r="D212" s="69"/>
      <c r="E212" s="4" t="s">
        <v>568</v>
      </c>
      <c r="F212" s="178"/>
      <c r="G212" s="73"/>
      <c r="H212" s="75"/>
      <c r="I212" s="62"/>
      <c r="J212" s="62"/>
      <c r="K212" s="62"/>
      <c r="L212" s="62"/>
      <c r="M212" s="62"/>
      <c r="N212" s="62"/>
    </row>
    <row r="213" spans="1:14" ht="30" customHeight="1" x14ac:dyDescent="0.15">
      <c r="A213" s="83">
        <v>128</v>
      </c>
      <c r="B213" s="175" t="s">
        <v>520</v>
      </c>
      <c r="C213" s="95" t="s">
        <v>347</v>
      </c>
      <c r="D213" s="189">
        <v>45810</v>
      </c>
      <c r="E213" s="14" t="s">
        <v>521</v>
      </c>
      <c r="F213" s="201" t="s">
        <v>457</v>
      </c>
      <c r="G213" s="128" t="s">
        <v>64</v>
      </c>
      <c r="H213" s="106">
        <v>2533200</v>
      </c>
      <c r="I213" s="61"/>
      <c r="J213" s="61"/>
      <c r="K213" s="61"/>
      <c r="L213" s="61"/>
      <c r="M213" s="61"/>
      <c r="N213" s="61"/>
    </row>
    <row r="214" spans="1:14" ht="30" customHeight="1" x14ac:dyDescent="0.15">
      <c r="A214" s="82"/>
      <c r="B214" s="176"/>
      <c r="C214" s="96"/>
      <c r="D214" s="190"/>
      <c r="E214" s="4" t="s">
        <v>522</v>
      </c>
      <c r="F214" s="172"/>
      <c r="G214" s="128"/>
      <c r="H214" s="75"/>
      <c r="I214" s="62"/>
      <c r="J214" s="62"/>
      <c r="K214" s="62"/>
      <c r="L214" s="62"/>
      <c r="M214" s="62"/>
      <c r="N214" s="62"/>
    </row>
    <row r="215" spans="1:14" ht="30" customHeight="1" x14ac:dyDescent="0.15">
      <c r="A215" s="83">
        <v>129</v>
      </c>
      <c r="B215" s="175" t="s">
        <v>589</v>
      </c>
      <c r="C215" s="95" t="s">
        <v>347</v>
      </c>
      <c r="D215" s="189">
        <v>45840</v>
      </c>
      <c r="E215" s="14" t="s">
        <v>129</v>
      </c>
      <c r="F215" s="177" t="s">
        <v>38</v>
      </c>
      <c r="G215" s="128" t="s">
        <v>587</v>
      </c>
      <c r="H215" s="106">
        <v>1290300</v>
      </c>
      <c r="I215" s="61"/>
      <c r="J215" s="61"/>
      <c r="K215" s="61"/>
      <c r="L215" s="61"/>
      <c r="M215" s="61"/>
      <c r="N215" s="61"/>
    </row>
    <row r="216" spans="1:14" ht="30" customHeight="1" x14ac:dyDescent="0.15">
      <c r="A216" s="82"/>
      <c r="B216" s="176"/>
      <c r="C216" s="96"/>
      <c r="D216" s="190"/>
      <c r="E216" s="4" t="s">
        <v>74</v>
      </c>
      <c r="F216" s="178"/>
      <c r="G216" s="128"/>
      <c r="H216" s="75"/>
      <c r="I216" s="62"/>
      <c r="J216" s="62"/>
      <c r="K216" s="62"/>
      <c r="L216" s="62"/>
      <c r="M216" s="62"/>
      <c r="N216" s="62"/>
    </row>
    <row r="217" spans="1:14" ht="30" customHeight="1" x14ac:dyDescent="0.15">
      <c r="A217" s="83">
        <v>130</v>
      </c>
      <c r="B217" s="175" t="s">
        <v>572</v>
      </c>
      <c r="C217" s="95" t="s">
        <v>347</v>
      </c>
      <c r="D217" s="68">
        <v>45846</v>
      </c>
      <c r="E217" s="3" t="s">
        <v>573</v>
      </c>
      <c r="F217" s="177" t="s">
        <v>38</v>
      </c>
      <c r="G217" s="128" t="s">
        <v>64</v>
      </c>
      <c r="H217" s="106">
        <v>1415700</v>
      </c>
      <c r="I217" s="61"/>
      <c r="J217" s="61"/>
      <c r="K217" s="61"/>
      <c r="L217" s="61"/>
      <c r="M217" s="61"/>
      <c r="N217" s="61"/>
    </row>
    <row r="218" spans="1:14" ht="30" customHeight="1" x14ac:dyDescent="0.15">
      <c r="A218" s="82"/>
      <c r="B218" s="176"/>
      <c r="C218" s="96"/>
      <c r="D218" s="69"/>
      <c r="E218" s="4" t="s">
        <v>574</v>
      </c>
      <c r="F218" s="178"/>
      <c r="G218" s="128"/>
      <c r="H218" s="75"/>
      <c r="I218" s="62"/>
      <c r="J218" s="62"/>
      <c r="K218" s="62"/>
      <c r="L218" s="62"/>
      <c r="M218" s="62"/>
      <c r="N218" s="62"/>
    </row>
    <row r="219" spans="1:14" ht="30" customHeight="1" x14ac:dyDescent="0.15">
      <c r="A219" s="83">
        <v>131</v>
      </c>
      <c r="B219" s="175" t="s">
        <v>575</v>
      </c>
      <c r="C219" s="95" t="s">
        <v>347</v>
      </c>
      <c r="D219" s="189">
        <v>45856</v>
      </c>
      <c r="E219" s="14" t="s">
        <v>150</v>
      </c>
      <c r="F219" s="177" t="s">
        <v>38</v>
      </c>
      <c r="G219" s="128" t="s">
        <v>64</v>
      </c>
      <c r="H219" s="106">
        <v>1199000</v>
      </c>
      <c r="I219" s="61"/>
      <c r="J219" s="61"/>
      <c r="K219" s="61"/>
      <c r="L219" s="61"/>
      <c r="M219" s="61"/>
      <c r="N219" s="61"/>
    </row>
    <row r="220" spans="1:14" ht="30" customHeight="1" x14ac:dyDescent="0.15">
      <c r="A220" s="82"/>
      <c r="B220" s="176"/>
      <c r="C220" s="96"/>
      <c r="D220" s="190"/>
      <c r="E220" s="4" t="s">
        <v>107</v>
      </c>
      <c r="F220" s="178"/>
      <c r="G220" s="128"/>
      <c r="H220" s="75"/>
      <c r="I220" s="62"/>
      <c r="J220" s="62"/>
      <c r="K220" s="62"/>
      <c r="L220" s="62"/>
      <c r="M220" s="62"/>
      <c r="N220" s="62"/>
    </row>
    <row r="221" spans="1:14" ht="30" customHeight="1" x14ac:dyDescent="0.15">
      <c r="A221" s="83">
        <v>132</v>
      </c>
      <c r="B221" s="175" t="s">
        <v>576</v>
      </c>
      <c r="C221" s="95" t="s">
        <v>347</v>
      </c>
      <c r="D221" s="189">
        <v>45854</v>
      </c>
      <c r="E221" s="14" t="s">
        <v>577</v>
      </c>
      <c r="F221" s="177" t="s">
        <v>38</v>
      </c>
      <c r="G221" s="128" t="s">
        <v>64</v>
      </c>
      <c r="H221" s="106">
        <v>1859000</v>
      </c>
      <c r="I221" s="61"/>
      <c r="J221" s="61"/>
      <c r="K221" s="61"/>
      <c r="L221" s="61"/>
      <c r="M221" s="61"/>
      <c r="N221" s="61"/>
    </row>
    <row r="222" spans="1:14" ht="30" customHeight="1" x14ac:dyDescent="0.15">
      <c r="A222" s="82"/>
      <c r="B222" s="176"/>
      <c r="C222" s="96"/>
      <c r="D222" s="190"/>
      <c r="E222" s="4" t="s">
        <v>578</v>
      </c>
      <c r="F222" s="178"/>
      <c r="G222" s="128"/>
      <c r="H222" s="75"/>
      <c r="I222" s="62"/>
      <c r="J222" s="62"/>
      <c r="K222" s="62"/>
      <c r="L222" s="62"/>
      <c r="M222" s="62"/>
      <c r="N222" s="62"/>
    </row>
    <row r="223" spans="1:14" ht="30" customHeight="1" x14ac:dyDescent="0.15">
      <c r="A223" s="83">
        <v>133</v>
      </c>
      <c r="B223" s="175" t="s">
        <v>579</v>
      </c>
      <c r="C223" s="95" t="s">
        <v>347</v>
      </c>
      <c r="D223" s="189">
        <v>45866</v>
      </c>
      <c r="E223" s="14" t="s">
        <v>150</v>
      </c>
      <c r="F223" s="177" t="s">
        <v>38</v>
      </c>
      <c r="G223" s="128" t="s">
        <v>64</v>
      </c>
      <c r="H223" s="106">
        <v>1760000</v>
      </c>
      <c r="I223" s="61"/>
      <c r="J223" s="61"/>
      <c r="K223" s="61"/>
      <c r="L223" s="61"/>
      <c r="M223" s="61"/>
      <c r="N223" s="61"/>
    </row>
    <row r="224" spans="1:14" ht="30" customHeight="1" x14ac:dyDescent="0.15">
      <c r="A224" s="82"/>
      <c r="B224" s="176"/>
      <c r="C224" s="96"/>
      <c r="D224" s="190"/>
      <c r="E224" s="4" t="s">
        <v>107</v>
      </c>
      <c r="F224" s="178"/>
      <c r="G224" s="128"/>
      <c r="H224" s="75"/>
      <c r="I224" s="62"/>
      <c r="J224" s="62"/>
      <c r="K224" s="62"/>
      <c r="L224" s="62"/>
      <c r="M224" s="62"/>
      <c r="N224" s="62"/>
    </row>
    <row r="225" spans="1:14" ht="30" customHeight="1" x14ac:dyDescent="0.15">
      <c r="A225" s="83">
        <v>134</v>
      </c>
      <c r="B225" s="175" t="s">
        <v>586</v>
      </c>
      <c r="C225" s="95" t="s">
        <v>347</v>
      </c>
      <c r="D225" s="189">
        <v>45861</v>
      </c>
      <c r="E225" s="14" t="s">
        <v>129</v>
      </c>
      <c r="F225" s="177" t="s">
        <v>38</v>
      </c>
      <c r="G225" s="128" t="s">
        <v>587</v>
      </c>
      <c r="H225" s="106">
        <v>2970000</v>
      </c>
      <c r="I225" s="61"/>
      <c r="J225" s="61"/>
      <c r="K225" s="61"/>
      <c r="L225" s="61"/>
      <c r="M225" s="61"/>
      <c r="N225" s="61"/>
    </row>
    <row r="226" spans="1:14" ht="30" customHeight="1" x14ac:dyDescent="0.15">
      <c r="A226" s="82"/>
      <c r="B226" s="176"/>
      <c r="C226" s="96"/>
      <c r="D226" s="190"/>
      <c r="E226" s="4" t="s">
        <v>74</v>
      </c>
      <c r="F226" s="178"/>
      <c r="G226" s="128"/>
      <c r="H226" s="75"/>
      <c r="I226" s="62"/>
      <c r="J226" s="62"/>
      <c r="K226" s="62"/>
      <c r="L226" s="62"/>
      <c r="M226" s="62"/>
      <c r="N226" s="62"/>
    </row>
    <row r="227" spans="1:14" ht="30" customHeight="1" x14ac:dyDescent="0.15">
      <c r="A227" s="83">
        <v>135</v>
      </c>
      <c r="B227" s="175" t="s">
        <v>580</v>
      </c>
      <c r="C227" s="95" t="s">
        <v>347</v>
      </c>
      <c r="D227" s="189">
        <v>45862</v>
      </c>
      <c r="E227" s="14" t="s">
        <v>129</v>
      </c>
      <c r="F227" s="177" t="s">
        <v>38</v>
      </c>
      <c r="G227" s="128" t="s">
        <v>64</v>
      </c>
      <c r="H227" s="106">
        <v>1683000</v>
      </c>
      <c r="I227" s="61"/>
      <c r="J227" s="61"/>
      <c r="K227" s="61"/>
      <c r="L227" s="61"/>
      <c r="M227" s="61"/>
      <c r="N227" s="61"/>
    </row>
    <row r="228" spans="1:14" ht="30" customHeight="1" x14ac:dyDescent="0.15">
      <c r="A228" s="82"/>
      <c r="B228" s="176"/>
      <c r="C228" s="96"/>
      <c r="D228" s="190"/>
      <c r="E228" s="4" t="s">
        <v>74</v>
      </c>
      <c r="F228" s="178"/>
      <c r="G228" s="128"/>
      <c r="H228" s="75"/>
      <c r="I228" s="62"/>
      <c r="J228" s="62"/>
      <c r="K228" s="62"/>
      <c r="L228" s="62"/>
      <c r="M228" s="62"/>
      <c r="N228" s="62"/>
    </row>
    <row r="229" spans="1:14" ht="48" customHeight="1" x14ac:dyDescent="0.15">
      <c r="A229" s="83">
        <v>136</v>
      </c>
      <c r="B229" s="175" t="s">
        <v>582</v>
      </c>
      <c r="C229" s="95" t="s">
        <v>347</v>
      </c>
      <c r="D229" s="189">
        <v>45867</v>
      </c>
      <c r="E229" s="14" t="s">
        <v>45</v>
      </c>
      <c r="F229" s="177" t="s">
        <v>581</v>
      </c>
      <c r="G229" s="128" t="s">
        <v>64</v>
      </c>
      <c r="H229" s="106">
        <v>2059200</v>
      </c>
      <c r="I229" s="61"/>
      <c r="J229" s="61"/>
      <c r="K229" s="61"/>
      <c r="L229" s="61"/>
      <c r="M229" s="61"/>
      <c r="N229" s="61"/>
    </row>
    <row r="230" spans="1:14" ht="30" customHeight="1" x14ac:dyDescent="0.15">
      <c r="A230" s="82"/>
      <c r="B230" s="176"/>
      <c r="C230" s="96"/>
      <c r="D230" s="190"/>
      <c r="E230" s="4" t="s">
        <v>33</v>
      </c>
      <c r="F230" s="178"/>
      <c r="G230" s="128"/>
      <c r="H230" s="75"/>
      <c r="I230" s="62"/>
      <c r="J230" s="62"/>
      <c r="K230" s="62"/>
      <c r="L230" s="62"/>
      <c r="M230" s="62"/>
      <c r="N230" s="62"/>
    </row>
    <row r="231" spans="1:14" ht="48" customHeight="1" x14ac:dyDescent="0.15">
      <c r="A231" s="83">
        <v>137</v>
      </c>
      <c r="B231" s="175" t="s">
        <v>413</v>
      </c>
      <c r="C231" s="95" t="s">
        <v>347</v>
      </c>
      <c r="D231" s="189">
        <v>45867</v>
      </c>
      <c r="E231" s="14" t="s">
        <v>45</v>
      </c>
      <c r="F231" s="177" t="s">
        <v>581</v>
      </c>
      <c r="G231" s="128" t="s">
        <v>64</v>
      </c>
      <c r="H231" s="106">
        <v>2745600</v>
      </c>
      <c r="I231" s="61"/>
      <c r="J231" s="61"/>
      <c r="K231" s="61"/>
      <c r="L231" s="61"/>
      <c r="M231" s="61"/>
      <c r="N231" s="61"/>
    </row>
    <row r="232" spans="1:14" ht="30" customHeight="1" x14ac:dyDescent="0.15">
      <c r="A232" s="82"/>
      <c r="B232" s="176"/>
      <c r="C232" s="96"/>
      <c r="D232" s="190"/>
      <c r="E232" s="4" t="s">
        <v>33</v>
      </c>
      <c r="F232" s="178"/>
      <c r="G232" s="128"/>
      <c r="H232" s="75"/>
      <c r="I232" s="62"/>
      <c r="J232" s="62"/>
      <c r="K232" s="62"/>
      <c r="L232" s="62"/>
      <c r="M232" s="62"/>
      <c r="N232" s="62"/>
    </row>
    <row r="233" spans="1:14" ht="30" customHeight="1" x14ac:dyDescent="0.15">
      <c r="A233" s="83">
        <v>138</v>
      </c>
      <c r="B233" s="175" t="s">
        <v>583</v>
      </c>
      <c r="C233" s="95" t="s">
        <v>347</v>
      </c>
      <c r="D233" s="189">
        <v>45867</v>
      </c>
      <c r="E233" s="14" t="s">
        <v>45</v>
      </c>
      <c r="F233" s="177" t="s">
        <v>38</v>
      </c>
      <c r="G233" s="128" t="s">
        <v>64</v>
      </c>
      <c r="H233" s="106">
        <v>1306800</v>
      </c>
      <c r="I233" s="61"/>
      <c r="J233" s="61"/>
      <c r="K233" s="61"/>
      <c r="L233" s="61"/>
      <c r="M233" s="61"/>
      <c r="N233" s="61"/>
    </row>
    <row r="234" spans="1:14" ht="30" customHeight="1" x14ac:dyDescent="0.15">
      <c r="A234" s="82"/>
      <c r="B234" s="176"/>
      <c r="C234" s="96"/>
      <c r="D234" s="190"/>
      <c r="E234" s="4" t="s">
        <v>33</v>
      </c>
      <c r="F234" s="178"/>
      <c r="G234" s="128"/>
      <c r="H234" s="75"/>
      <c r="I234" s="62"/>
      <c r="J234" s="62"/>
      <c r="K234" s="62"/>
      <c r="L234" s="62"/>
      <c r="M234" s="62"/>
      <c r="N234" s="62"/>
    </row>
    <row r="235" spans="1:14" ht="30" customHeight="1" x14ac:dyDescent="0.15">
      <c r="A235" s="83">
        <v>139</v>
      </c>
      <c r="B235" s="175" t="s">
        <v>584</v>
      </c>
      <c r="C235" s="95" t="s">
        <v>347</v>
      </c>
      <c r="D235" s="189">
        <v>45867</v>
      </c>
      <c r="E235" s="14" t="s">
        <v>45</v>
      </c>
      <c r="F235" s="177" t="s">
        <v>38</v>
      </c>
      <c r="G235" s="128" t="s">
        <v>64</v>
      </c>
      <c r="H235" s="106">
        <v>1478400</v>
      </c>
      <c r="I235" s="61"/>
      <c r="J235" s="61"/>
      <c r="K235" s="61"/>
      <c r="L235" s="61"/>
      <c r="M235" s="61"/>
      <c r="N235" s="61"/>
    </row>
    <row r="236" spans="1:14" ht="30" customHeight="1" x14ac:dyDescent="0.15">
      <c r="A236" s="82"/>
      <c r="B236" s="176"/>
      <c r="C236" s="96"/>
      <c r="D236" s="190"/>
      <c r="E236" s="4" t="s">
        <v>33</v>
      </c>
      <c r="F236" s="178"/>
      <c r="G236" s="128"/>
      <c r="H236" s="75"/>
      <c r="I236" s="62"/>
      <c r="J236" s="62"/>
      <c r="K236" s="62"/>
      <c r="L236" s="62"/>
      <c r="M236" s="62"/>
      <c r="N236" s="62"/>
    </row>
    <row r="237" spans="1:14" ht="30" customHeight="1" x14ac:dyDescent="0.15">
      <c r="A237" s="83">
        <v>140</v>
      </c>
      <c r="B237" s="175" t="s">
        <v>585</v>
      </c>
      <c r="C237" s="95" t="s">
        <v>347</v>
      </c>
      <c r="D237" s="189">
        <v>45867</v>
      </c>
      <c r="E237" s="14" t="s">
        <v>45</v>
      </c>
      <c r="F237" s="177" t="s">
        <v>38</v>
      </c>
      <c r="G237" s="128" t="s">
        <v>64</v>
      </c>
      <c r="H237" s="106">
        <v>1209912</v>
      </c>
      <c r="I237" s="61"/>
      <c r="J237" s="61"/>
      <c r="K237" s="61"/>
      <c r="L237" s="61"/>
      <c r="M237" s="61"/>
      <c r="N237" s="61"/>
    </row>
    <row r="238" spans="1:14" ht="30" customHeight="1" x14ac:dyDescent="0.15">
      <c r="A238" s="82"/>
      <c r="B238" s="176"/>
      <c r="C238" s="96"/>
      <c r="D238" s="190"/>
      <c r="E238" s="4" t="s">
        <v>33</v>
      </c>
      <c r="F238" s="178"/>
      <c r="G238" s="128"/>
      <c r="H238" s="75"/>
      <c r="I238" s="62"/>
      <c r="J238" s="62"/>
      <c r="K238" s="62"/>
      <c r="L238" s="62"/>
      <c r="M238" s="62"/>
      <c r="N238" s="62"/>
    </row>
    <row r="239" spans="1:14" ht="48" customHeight="1" x14ac:dyDescent="0.15">
      <c r="A239" s="83">
        <v>141</v>
      </c>
      <c r="B239" s="84" t="s">
        <v>598</v>
      </c>
      <c r="C239" s="95" t="s">
        <v>347</v>
      </c>
      <c r="D239" s="85">
        <v>45895</v>
      </c>
      <c r="E239" s="22" t="s">
        <v>31</v>
      </c>
      <c r="F239" s="70" t="s">
        <v>617</v>
      </c>
      <c r="G239" s="88" t="s">
        <v>64</v>
      </c>
      <c r="H239" s="90">
        <v>11550000</v>
      </c>
      <c r="I239" s="61"/>
      <c r="J239" s="61"/>
      <c r="K239" s="61"/>
      <c r="L239" s="61"/>
      <c r="M239" s="61"/>
      <c r="N239" s="61"/>
    </row>
    <row r="240" spans="1:14" ht="30" customHeight="1" x14ac:dyDescent="0.15">
      <c r="A240" s="82"/>
      <c r="B240" s="65"/>
      <c r="C240" s="96"/>
      <c r="D240" s="69"/>
      <c r="E240" s="18" t="s">
        <v>294</v>
      </c>
      <c r="F240" s="71"/>
      <c r="G240" s="89"/>
      <c r="H240" s="91"/>
      <c r="I240" s="62"/>
      <c r="J240" s="62"/>
      <c r="K240" s="62"/>
      <c r="L240" s="62"/>
      <c r="M240" s="62"/>
      <c r="N240" s="62"/>
    </row>
    <row r="241" spans="1:14" ht="48" customHeight="1" x14ac:dyDescent="0.15">
      <c r="A241" s="83">
        <v>142</v>
      </c>
      <c r="B241" s="84" t="s">
        <v>599</v>
      </c>
      <c r="C241" s="95" t="s">
        <v>347</v>
      </c>
      <c r="D241" s="85">
        <v>45895</v>
      </c>
      <c r="E241" s="22" t="s">
        <v>31</v>
      </c>
      <c r="F241" s="70" t="s">
        <v>617</v>
      </c>
      <c r="G241" s="88" t="s">
        <v>64</v>
      </c>
      <c r="H241" s="90">
        <v>21780000</v>
      </c>
      <c r="I241" s="61"/>
      <c r="J241" s="61"/>
      <c r="K241" s="61"/>
      <c r="L241" s="61"/>
      <c r="M241" s="61"/>
      <c r="N241" s="61"/>
    </row>
    <row r="242" spans="1:14" ht="30" customHeight="1" x14ac:dyDescent="0.15">
      <c r="A242" s="82"/>
      <c r="B242" s="65"/>
      <c r="C242" s="96"/>
      <c r="D242" s="69"/>
      <c r="E242" s="18" t="s">
        <v>294</v>
      </c>
      <c r="F242" s="71"/>
      <c r="G242" s="89"/>
      <c r="H242" s="91"/>
      <c r="I242" s="62"/>
      <c r="J242" s="62"/>
      <c r="K242" s="62"/>
      <c r="L242" s="62"/>
      <c r="M242" s="62"/>
      <c r="N242" s="62"/>
    </row>
    <row r="243" spans="1:14" ht="30" customHeight="1" x14ac:dyDescent="0.15">
      <c r="A243" s="83">
        <v>143</v>
      </c>
      <c r="B243" s="108" t="s">
        <v>611</v>
      </c>
      <c r="C243" s="95" t="s">
        <v>347</v>
      </c>
      <c r="D243" s="191">
        <v>45896</v>
      </c>
      <c r="E243" s="51" t="s">
        <v>612</v>
      </c>
      <c r="F243" s="192" t="s">
        <v>614</v>
      </c>
      <c r="G243" s="128" t="s">
        <v>615</v>
      </c>
      <c r="H243" s="194">
        <v>924000</v>
      </c>
      <c r="I243" s="128"/>
      <c r="J243" s="128"/>
      <c r="K243" s="128"/>
      <c r="L243" s="128"/>
      <c r="M243" s="128"/>
      <c r="N243" s="61"/>
    </row>
    <row r="244" spans="1:14" ht="30" customHeight="1" x14ac:dyDescent="0.15">
      <c r="A244" s="82"/>
      <c r="B244" s="109"/>
      <c r="C244" s="96"/>
      <c r="D244" s="191"/>
      <c r="E244" s="4" t="s">
        <v>613</v>
      </c>
      <c r="F244" s="193"/>
      <c r="G244" s="128"/>
      <c r="H244" s="194"/>
      <c r="I244" s="128"/>
      <c r="J244" s="128"/>
      <c r="K244" s="128"/>
      <c r="L244" s="128"/>
      <c r="M244" s="128"/>
      <c r="N244" s="62"/>
    </row>
    <row r="245" spans="1:14" ht="30" customHeight="1" x14ac:dyDescent="0.15">
      <c r="A245" s="83">
        <v>144</v>
      </c>
      <c r="B245" s="175"/>
      <c r="C245" s="95"/>
      <c r="D245" s="189"/>
      <c r="E245" s="14"/>
      <c r="F245" s="177"/>
      <c r="G245" s="128"/>
      <c r="H245" s="106"/>
      <c r="I245" s="61"/>
      <c r="J245" s="61"/>
      <c r="K245" s="61"/>
      <c r="L245" s="61"/>
      <c r="M245" s="61"/>
      <c r="N245" s="61"/>
    </row>
    <row r="246" spans="1:14" ht="30" customHeight="1" x14ac:dyDescent="0.15">
      <c r="A246" s="82"/>
      <c r="B246" s="176"/>
      <c r="C246" s="96"/>
      <c r="D246" s="190"/>
      <c r="E246" s="4"/>
      <c r="F246" s="178"/>
      <c r="G246" s="128"/>
      <c r="H246" s="75"/>
      <c r="I246" s="62"/>
      <c r="J246" s="62"/>
      <c r="K246" s="62"/>
      <c r="L246" s="62"/>
      <c r="M246" s="62"/>
      <c r="N246" s="62"/>
    </row>
    <row r="247" spans="1:14" ht="30" customHeight="1" x14ac:dyDescent="0.15">
      <c r="A247" s="83">
        <v>145</v>
      </c>
      <c r="B247" s="175"/>
      <c r="C247" s="95"/>
      <c r="D247" s="189"/>
      <c r="E247" s="14"/>
      <c r="F247" s="177"/>
      <c r="G247" s="128"/>
      <c r="H247" s="106"/>
      <c r="I247" s="61"/>
      <c r="J247" s="61"/>
      <c r="K247" s="61"/>
      <c r="L247" s="61"/>
      <c r="M247" s="61"/>
      <c r="N247" s="61"/>
    </row>
    <row r="248" spans="1:14" ht="30" customHeight="1" x14ac:dyDescent="0.15">
      <c r="A248" s="82"/>
      <c r="B248" s="176"/>
      <c r="C248" s="96"/>
      <c r="D248" s="190"/>
      <c r="E248" s="4"/>
      <c r="F248" s="178"/>
      <c r="G248" s="128"/>
      <c r="H248" s="75"/>
      <c r="I248" s="62"/>
      <c r="J248" s="62"/>
      <c r="K248" s="62"/>
      <c r="L248" s="62"/>
      <c r="M248" s="62"/>
      <c r="N248" s="62"/>
    </row>
    <row r="249" spans="1:14" ht="30" customHeight="1" x14ac:dyDescent="0.15">
      <c r="A249" s="83">
        <v>146</v>
      </c>
      <c r="B249" s="175"/>
      <c r="C249" s="95"/>
      <c r="D249" s="189"/>
      <c r="E249" s="14"/>
      <c r="F249" s="177"/>
      <c r="G249" s="128"/>
      <c r="H249" s="106"/>
      <c r="I249" s="61"/>
      <c r="J249" s="61"/>
      <c r="K249" s="61"/>
      <c r="L249" s="61"/>
      <c r="M249" s="61"/>
      <c r="N249" s="61"/>
    </row>
    <row r="250" spans="1:14" ht="30" customHeight="1" x14ac:dyDescent="0.15">
      <c r="A250" s="82"/>
      <c r="B250" s="176"/>
      <c r="C250" s="96"/>
      <c r="D250" s="190"/>
      <c r="E250" s="4"/>
      <c r="F250" s="178"/>
      <c r="G250" s="128"/>
      <c r="H250" s="75"/>
      <c r="I250" s="62"/>
      <c r="J250" s="62"/>
      <c r="K250" s="62"/>
      <c r="L250" s="62"/>
      <c r="M250" s="62"/>
      <c r="N250" s="62"/>
    </row>
    <row r="251" spans="1:14" ht="30" customHeight="1" x14ac:dyDescent="0.15">
      <c r="A251" s="83">
        <v>147</v>
      </c>
      <c r="B251" s="175"/>
      <c r="C251" s="95"/>
      <c r="D251" s="189"/>
      <c r="E251" s="14"/>
      <c r="F251" s="177"/>
      <c r="G251" s="128"/>
      <c r="H251" s="106"/>
      <c r="I251" s="61"/>
      <c r="J251" s="61"/>
      <c r="K251" s="61"/>
      <c r="L251" s="61"/>
      <c r="M251" s="61"/>
      <c r="N251" s="61"/>
    </row>
    <row r="252" spans="1:14" ht="30" customHeight="1" x14ac:dyDescent="0.15">
      <c r="A252" s="82"/>
      <c r="B252" s="176"/>
      <c r="C252" s="96"/>
      <c r="D252" s="190"/>
      <c r="E252" s="4"/>
      <c r="F252" s="178"/>
      <c r="G252" s="128"/>
      <c r="H252" s="75"/>
      <c r="I252" s="62"/>
      <c r="J252" s="62"/>
      <c r="K252" s="62"/>
      <c r="L252" s="62"/>
      <c r="M252" s="62"/>
      <c r="N252" s="62"/>
    </row>
    <row r="253" spans="1:14" ht="30" customHeight="1" x14ac:dyDescent="0.15">
      <c r="A253" s="83">
        <v>148</v>
      </c>
      <c r="B253" s="175"/>
      <c r="C253" s="95"/>
      <c r="D253" s="189"/>
      <c r="E253" s="14"/>
      <c r="F253" s="177"/>
      <c r="G253" s="128"/>
      <c r="H253" s="106"/>
      <c r="I253" s="61"/>
      <c r="J253" s="61"/>
      <c r="K253" s="61"/>
      <c r="L253" s="61"/>
      <c r="M253" s="61"/>
      <c r="N253" s="61"/>
    </row>
    <row r="254" spans="1:14" ht="30" customHeight="1" x14ac:dyDescent="0.15">
      <c r="A254" s="82"/>
      <c r="B254" s="176"/>
      <c r="C254" s="96"/>
      <c r="D254" s="190"/>
      <c r="E254" s="4"/>
      <c r="F254" s="178"/>
      <c r="G254" s="128"/>
      <c r="H254" s="75"/>
      <c r="I254" s="62"/>
      <c r="J254" s="62"/>
      <c r="K254" s="62"/>
      <c r="L254" s="62"/>
      <c r="M254" s="62"/>
      <c r="N254" s="62"/>
    </row>
    <row r="255" spans="1:14" ht="30" customHeight="1" x14ac:dyDescent="0.15">
      <c r="A255" s="83">
        <v>149</v>
      </c>
      <c r="B255" s="175"/>
      <c r="C255" s="95"/>
      <c r="D255" s="189"/>
      <c r="E255" s="14"/>
      <c r="F255" s="177"/>
      <c r="G255" s="128"/>
      <c r="H255" s="106"/>
      <c r="I255" s="61"/>
      <c r="J255" s="61"/>
      <c r="K255" s="61"/>
      <c r="L255" s="61"/>
      <c r="M255" s="61"/>
      <c r="N255" s="61"/>
    </row>
    <row r="256" spans="1:14" ht="30" customHeight="1" x14ac:dyDescent="0.15">
      <c r="A256" s="82"/>
      <c r="B256" s="176"/>
      <c r="C256" s="96"/>
      <c r="D256" s="190"/>
      <c r="E256" s="4"/>
      <c r="F256" s="178"/>
      <c r="G256" s="128"/>
      <c r="H256" s="75"/>
      <c r="I256" s="62"/>
      <c r="J256" s="62"/>
      <c r="K256" s="62"/>
      <c r="L256" s="62"/>
      <c r="M256" s="62"/>
      <c r="N256" s="62"/>
    </row>
    <row r="257" spans="1:14" ht="30" customHeight="1" x14ac:dyDescent="0.15">
      <c r="A257" s="83">
        <v>150</v>
      </c>
      <c r="B257" s="175"/>
      <c r="C257" s="95"/>
      <c r="D257" s="189"/>
      <c r="E257" s="14"/>
      <c r="F257" s="177"/>
      <c r="G257" s="128"/>
      <c r="H257" s="106"/>
      <c r="I257" s="61"/>
      <c r="J257" s="61"/>
      <c r="K257" s="61"/>
      <c r="L257" s="61"/>
      <c r="M257" s="61"/>
      <c r="N257" s="61"/>
    </row>
    <row r="258" spans="1:14" ht="30" customHeight="1" x14ac:dyDescent="0.15">
      <c r="A258" s="82"/>
      <c r="B258" s="176"/>
      <c r="C258" s="96"/>
      <c r="D258" s="190"/>
      <c r="E258" s="4"/>
      <c r="F258" s="178"/>
      <c r="G258" s="128"/>
      <c r="H258" s="75"/>
      <c r="I258" s="62"/>
      <c r="J258" s="62"/>
      <c r="K258" s="62"/>
      <c r="L258" s="62"/>
      <c r="M258" s="62"/>
      <c r="N258" s="62"/>
    </row>
    <row r="259" spans="1:14" ht="30" customHeight="1" x14ac:dyDescent="0.15">
      <c r="A259" s="83">
        <v>151</v>
      </c>
      <c r="B259" s="175"/>
      <c r="C259" s="95"/>
      <c r="D259" s="189"/>
      <c r="E259" s="14"/>
      <c r="F259" s="177"/>
      <c r="G259" s="128"/>
      <c r="H259" s="106"/>
      <c r="I259" s="61"/>
      <c r="J259" s="61"/>
      <c r="K259" s="61"/>
      <c r="L259" s="61"/>
      <c r="M259" s="61"/>
      <c r="N259" s="61"/>
    </row>
    <row r="260" spans="1:14" ht="30" customHeight="1" x14ac:dyDescent="0.15">
      <c r="A260" s="82"/>
      <c r="B260" s="176"/>
      <c r="C260" s="96"/>
      <c r="D260" s="190"/>
      <c r="E260" s="4"/>
      <c r="F260" s="178"/>
      <c r="G260" s="128"/>
      <c r="H260" s="75"/>
      <c r="I260" s="62"/>
      <c r="J260" s="62"/>
      <c r="K260" s="62"/>
      <c r="L260" s="62"/>
      <c r="M260" s="62"/>
      <c r="N260" s="62"/>
    </row>
    <row r="261" spans="1:14" ht="30" customHeight="1" x14ac:dyDescent="0.15">
      <c r="A261" s="83">
        <v>152</v>
      </c>
      <c r="B261" s="175"/>
      <c r="C261" s="95"/>
      <c r="D261" s="189"/>
      <c r="E261" s="14"/>
      <c r="F261" s="177"/>
      <c r="G261" s="128"/>
      <c r="H261" s="106"/>
      <c r="I261" s="61"/>
      <c r="J261" s="61"/>
      <c r="K261" s="61"/>
      <c r="L261" s="61"/>
      <c r="M261" s="61"/>
      <c r="N261" s="61"/>
    </row>
    <row r="262" spans="1:14" ht="30" customHeight="1" x14ac:dyDescent="0.15">
      <c r="A262" s="82"/>
      <c r="B262" s="176"/>
      <c r="C262" s="96"/>
      <c r="D262" s="190"/>
      <c r="E262" s="4"/>
      <c r="F262" s="178"/>
      <c r="G262" s="128"/>
      <c r="H262" s="75"/>
      <c r="I262" s="62"/>
      <c r="J262" s="62"/>
      <c r="K262" s="62"/>
      <c r="L262" s="62"/>
      <c r="M262" s="62"/>
      <c r="N262" s="62"/>
    </row>
    <row r="263" spans="1:14" ht="30" customHeight="1" x14ac:dyDescent="0.15">
      <c r="A263" s="83">
        <v>153</v>
      </c>
      <c r="B263" s="175"/>
      <c r="C263" s="95"/>
      <c r="D263" s="189"/>
      <c r="E263" s="14"/>
      <c r="F263" s="177"/>
      <c r="G263" s="128"/>
      <c r="H263" s="106"/>
      <c r="I263" s="61"/>
      <c r="J263" s="61"/>
      <c r="K263" s="61"/>
      <c r="L263" s="61"/>
      <c r="M263" s="61"/>
      <c r="N263" s="61"/>
    </row>
    <row r="264" spans="1:14" ht="30" customHeight="1" x14ac:dyDescent="0.15">
      <c r="A264" s="82"/>
      <c r="B264" s="176"/>
      <c r="C264" s="96"/>
      <c r="D264" s="190"/>
      <c r="E264" s="4"/>
      <c r="F264" s="178"/>
      <c r="G264" s="128"/>
      <c r="H264" s="75"/>
      <c r="I264" s="62"/>
      <c r="J264" s="62"/>
      <c r="K264" s="62"/>
      <c r="L264" s="62"/>
      <c r="M264" s="62"/>
      <c r="N264" s="62"/>
    </row>
    <row r="265" spans="1:14" ht="30" customHeight="1" x14ac:dyDescent="0.15">
      <c r="A265" s="83">
        <v>154</v>
      </c>
      <c r="B265" s="175"/>
      <c r="C265" s="95"/>
      <c r="D265" s="189"/>
      <c r="E265" s="14"/>
      <c r="F265" s="177"/>
      <c r="G265" s="128"/>
      <c r="H265" s="106"/>
      <c r="I265" s="61"/>
      <c r="J265" s="61"/>
      <c r="K265" s="61"/>
      <c r="L265" s="61"/>
      <c r="M265" s="61"/>
      <c r="N265" s="61"/>
    </row>
    <row r="266" spans="1:14" ht="30" customHeight="1" x14ac:dyDescent="0.15">
      <c r="A266" s="82"/>
      <c r="B266" s="176"/>
      <c r="C266" s="96"/>
      <c r="D266" s="190"/>
      <c r="E266" s="4"/>
      <c r="F266" s="178"/>
      <c r="G266" s="128"/>
      <c r="H266" s="75"/>
      <c r="I266" s="62"/>
      <c r="J266" s="62"/>
      <c r="K266" s="62"/>
      <c r="L266" s="62"/>
      <c r="M266" s="62"/>
      <c r="N266" s="62"/>
    </row>
    <row r="267" spans="1:14" ht="30" customHeight="1" x14ac:dyDescent="0.15">
      <c r="A267" s="83">
        <v>155</v>
      </c>
      <c r="B267" s="175"/>
      <c r="C267" s="95"/>
      <c r="D267" s="189"/>
      <c r="E267" s="14"/>
      <c r="F267" s="177"/>
      <c r="G267" s="128"/>
      <c r="H267" s="106"/>
      <c r="I267" s="61"/>
      <c r="J267" s="61"/>
      <c r="K267" s="61"/>
      <c r="L267" s="61"/>
      <c r="M267" s="61"/>
      <c r="N267" s="61"/>
    </row>
    <row r="268" spans="1:14" ht="30" customHeight="1" x14ac:dyDescent="0.15">
      <c r="A268" s="82"/>
      <c r="B268" s="176"/>
      <c r="C268" s="96"/>
      <c r="D268" s="190"/>
      <c r="E268" s="4"/>
      <c r="F268" s="178"/>
      <c r="G268" s="128"/>
      <c r="H268" s="75"/>
      <c r="I268" s="62"/>
      <c r="J268" s="62"/>
      <c r="K268" s="62"/>
      <c r="L268" s="62"/>
      <c r="M268" s="62"/>
      <c r="N268" s="62"/>
    </row>
    <row r="269" spans="1:14" ht="30" customHeight="1" x14ac:dyDescent="0.15">
      <c r="A269" s="83">
        <v>156</v>
      </c>
      <c r="B269" s="175"/>
      <c r="C269" s="95"/>
      <c r="D269" s="189"/>
      <c r="E269" s="14"/>
      <c r="F269" s="177"/>
      <c r="G269" s="128"/>
      <c r="H269" s="106"/>
      <c r="I269" s="61"/>
      <c r="J269" s="61"/>
      <c r="K269" s="61"/>
      <c r="L269" s="61"/>
      <c r="M269" s="61"/>
      <c r="N269" s="61"/>
    </row>
    <row r="270" spans="1:14" ht="30" customHeight="1" x14ac:dyDescent="0.15">
      <c r="A270" s="82"/>
      <c r="B270" s="176"/>
      <c r="C270" s="96"/>
      <c r="D270" s="190"/>
      <c r="E270" s="4"/>
      <c r="F270" s="178"/>
      <c r="G270" s="128"/>
      <c r="H270" s="75"/>
      <c r="I270" s="62"/>
      <c r="J270" s="62"/>
      <c r="K270" s="62"/>
      <c r="L270" s="62"/>
      <c r="M270" s="62"/>
      <c r="N270" s="62"/>
    </row>
    <row r="271" spans="1:14" ht="30" customHeight="1" x14ac:dyDescent="0.15">
      <c r="A271" s="83">
        <v>157</v>
      </c>
      <c r="B271" s="175"/>
      <c r="C271" s="95"/>
      <c r="D271" s="189"/>
      <c r="E271" s="14"/>
      <c r="F271" s="177"/>
      <c r="G271" s="128"/>
      <c r="H271" s="106"/>
      <c r="I271" s="61"/>
      <c r="J271" s="61"/>
      <c r="K271" s="61"/>
      <c r="L271" s="61"/>
      <c r="M271" s="61"/>
      <c r="N271" s="61"/>
    </row>
    <row r="272" spans="1:14" ht="30" customHeight="1" x14ac:dyDescent="0.15">
      <c r="A272" s="82"/>
      <c r="B272" s="176"/>
      <c r="C272" s="96"/>
      <c r="D272" s="190"/>
      <c r="E272" s="4"/>
      <c r="F272" s="178"/>
      <c r="G272" s="128"/>
      <c r="H272" s="75"/>
      <c r="I272" s="62"/>
      <c r="J272" s="62"/>
      <c r="K272" s="62"/>
      <c r="L272" s="62"/>
      <c r="M272" s="62"/>
      <c r="N272" s="62"/>
    </row>
    <row r="273" spans="1:14" ht="30" customHeight="1" x14ac:dyDescent="0.15">
      <c r="A273" s="83">
        <v>158</v>
      </c>
      <c r="B273" s="175"/>
      <c r="C273" s="95"/>
      <c r="D273" s="189"/>
      <c r="E273" s="14"/>
      <c r="F273" s="177"/>
      <c r="G273" s="128"/>
      <c r="H273" s="106"/>
      <c r="I273" s="61"/>
      <c r="J273" s="61"/>
      <c r="K273" s="61"/>
      <c r="L273" s="61"/>
      <c r="M273" s="61"/>
      <c r="N273" s="61"/>
    </row>
    <row r="274" spans="1:14" ht="30" customHeight="1" x14ac:dyDescent="0.15">
      <c r="A274" s="82"/>
      <c r="B274" s="176"/>
      <c r="C274" s="96"/>
      <c r="D274" s="190"/>
      <c r="E274" s="4"/>
      <c r="F274" s="178"/>
      <c r="G274" s="128"/>
      <c r="H274" s="75"/>
      <c r="I274" s="62"/>
      <c r="J274" s="62"/>
      <c r="K274" s="62"/>
      <c r="L274" s="62"/>
      <c r="M274" s="62"/>
      <c r="N274" s="62"/>
    </row>
    <row r="275" spans="1:14" ht="30" customHeight="1" x14ac:dyDescent="0.15">
      <c r="A275" s="83">
        <v>159</v>
      </c>
      <c r="B275" s="175"/>
      <c r="C275" s="95"/>
      <c r="D275" s="189"/>
      <c r="E275" s="14"/>
      <c r="F275" s="177"/>
      <c r="G275" s="128"/>
      <c r="H275" s="106"/>
      <c r="I275" s="61"/>
      <c r="J275" s="61"/>
      <c r="K275" s="61"/>
      <c r="L275" s="61"/>
      <c r="M275" s="61"/>
      <c r="N275" s="61"/>
    </row>
    <row r="276" spans="1:14" ht="30" customHeight="1" x14ac:dyDescent="0.15">
      <c r="A276" s="82"/>
      <c r="B276" s="176"/>
      <c r="C276" s="96"/>
      <c r="D276" s="190"/>
      <c r="E276" s="4"/>
      <c r="F276" s="178"/>
      <c r="G276" s="128"/>
      <c r="H276" s="75"/>
      <c r="I276" s="62"/>
      <c r="J276" s="62"/>
      <c r="K276" s="62"/>
      <c r="L276" s="62"/>
      <c r="M276" s="62"/>
      <c r="N276" s="62"/>
    </row>
    <row r="277" spans="1:14" ht="30" customHeight="1" x14ac:dyDescent="0.15">
      <c r="A277" s="83">
        <v>160</v>
      </c>
      <c r="B277" s="175"/>
      <c r="C277" s="95"/>
      <c r="D277" s="189"/>
      <c r="E277" s="14"/>
      <c r="F277" s="177"/>
      <c r="G277" s="128"/>
      <c r="H277" s="106"/>
      <c r="I277" s="61"/>
      <c r="J277" s="61"/>
      <c r="K277" s="61"/>
      <c r="L277" s="61"/>
      <c r="M277" s="61"/>
      <c r="N277" s="61"/>
    </row>
    <row r="278" spans="1:14" ht="30" customHeight="1" x14ac:dyDescent="0.15">
      <c r="A278" s="82"/>
      <c r="B278" s="176"/>
      <c r="C278" s="96"/>
      <c r="D278" s="190"/>
      <c r="E278" s="4"/>
      <c r="F278" s="178"/>
      <c r="G278" s="128"/>
      <c r="H278" s="75"/>
      <c r="I278" s="62"/>
      <c r="J278" s="62"/>
      <c r="K278" s="62"/>
      <c r="L278" s="62"/>
      <c r="M278" s="62"/>
      <c r="N278" s="62"/>
    </row>
    <row r="279" spans="1:14" ht="30" customHeight="1" x14ac:dyDescent="0.15">
      <c r="A279" s="83">
        <v>161</v>
      </c>
      <c r="B279" s="175"/>
      <c r="C279" s="95"/>
      <c r="D279" s="189"/>
      <c r="E279" s="14"/>
      <c r="F279" s="177"/>
      <c r="G279" s="128"/>
      <c r="H279" s="106"/>
      <c r="I279" s="61"/>
      <c r="J279" s="61"/>
      <c r="K279" s="61"/>
      <c r="L279" s="61"/>
      <c r="M279" s="61"/>
      <c r="N279" s="61"/>
    </row>
    <row r="280" spans="1:14" ht="30" customHeight="1" x14ac:dyDescent="0.15">
      <c r="A280" s="82"/>
      <c r="B280" s="176"/>
      <c r="C280" s="96"/>
      <c r="D280" s="190"/>
      <c r="E280" s="4"/>
      <c r="F280" s="178"/>
      <c r="G280" s="128"/>
      <c r="H280" s="75"/>
      <c r="I280" s="62"/>
      <c r="J280" s="62"/>
      <c r="K280" s="62"/>
      <c r="L280" s="62"/>
      <c r="M280" s="62"/>
      <c r="N280" s="62"/>
    </row>
    <row r="281" spans="1:14" ht="30" customHeight="1" x14ac:dyDescent="0.15">
      <c r="A281" s="83">
        <v>162</v>
      </c>
      <c r="B281" s="175"/>
      <c r="C281" s="95"/>
      <c r="D281" s="189"/>
      <c r="E281" s="14"/>
      <c r="F281" s="177"/>
      <c r="G281" s="128"/>
      <c r="H281" s="106"/>
      <c r="I281" s="61"/>
      <c r="J281" s="61"/>
      <c r="K281" s="61"/>
      <c r="L281" s="61"/>
      <c r="M281" s="61"/>
      <c r="N281" s="61"/>
    </row>
    <row r="282" spans="1:14" ht="30" customHeight="1" x14ac:dyDescent="0.15">
      <c r="A282" s="82"/>
      <c r="B282" s="176"/>
      <c r="C282" s="96"/>
      <c r="D282" s="190"/>
      <c r="E282" s="4"/>
      <c r="F282" s="178"/>
      <c r="G282" s="128"/>
      <c r="H282" s="75"/>
      <c r="I282" s="62"/>
      <c r="J282" s="62"/>
      <c r="K282" s="62"/>
      <c r="L282" s="62"/>
      <c r="M282" s="62"/>
      <c r="N282" s="62"/>
    </row>
    <row r="283" spans="1:14" ht="30" customHeight="1" x14ac:dyDescent="0.15">
      <c r="A283" s="83">
        <v>163</v>
      </c>
      <c r="B283" s="175"/>
      <c r="C283" s="95"/>
      <c r="D283" s="189"/>
      <c r="E283" s="14"/>
      <c r="F283" s="177"/>
      <c r="G283" s="128"/>
      <c r="H283" s="106"/>
      <c r="I283" s="61"/>
      <c r="J283" s="61"/>
      <c r="K283" s="61"/>
      <c r="L283" s="61"/>
      <c r="M283" s="61"/>
      <c r="N283" s="61"/>
    </row>
    <row r="284" spans="1:14" ht="30" customHeight="1" x14ac:dyDescent="0.15">
      <c r="A284" s="82"/>
      <c r="B284" s="176"/>
      <c r="C284" s="96"/>
      <c r="D284" s="190"/>
      <c r="E284" s="4"/>
      <c r="F284" s="178"/>
      <c r="G284" s="128"/>
      <c r="H284" s="75"/>
      <c r="I284" s="62"/>
      <c r="J284" s="62"/>
      <c r="K284" s="62"/>
      <c r="L284" s="62"/>
      <c r="M284" s="62"/>
      <c r="N284" s="62"/>
    </row>
    <row r="285" spans="1:14" ht="30" customHeight="1" x14ac:dyDescent="0.15">
      <c r="A285" s="83">
        <v>164</v>
      </c>
      <c r="B285" s="175"/>
      <c r="C285" s="95"/>
      <c r="D285" s="189"/>
      <c r="E285" s="14"/>
      <c r="F285" s="177"/>
      <c r="G285" s="128"/>
      <c r="H285" s="106"/>
      <c r="I285" s="61"/>
      <c r="J285" s="61"/>
      <c r="K285" s="61"/>
      <c r="L285" s="61"/>
      <c r="M285" s="61"/>
      <c r="N285" s="61"/>
    </row>
    <row r="286" spans="1:14" ht="30" customHeight="1" x14ac:dyDescent="0.15">
      <c r="A286" s="82"/>
      <c r="B286" s="176"/>
      <c r="C286" s="96"/>
      <c r="D286" s="190"/>
      <c r="E286" s="4"/>
      <c r="F286" s="178"/>
      <c r="G286" s="128"/>
      <c r="H286" s="75"/>
      <c r="I286" s="62"/>
      <c r="J286" s="62"/>
      <c r="K286" s="62"/>
      <c r="L286" s="62"/>
      <c r="M286" s="62"/>
      <c r="N286" s="62"/>
    </row>
    <row r="287" spans="1:14" ht="30" customHeight="1" x14ac:dyDescent="0.15">
      <c r="A287" s="83">
        <v>165</v>
      </c>
      <c r="B287" s="175"/>
      <c r="C287" s="95"/>
      <c r="D287" s="189"/>
      <c r="E287" s="14"/>
      <c r="F287" s="177"/>
      <c r="G287" s="128"/>
      <c r="H287" s="106"/>
      <c r="I287" s="61"/>
      <c r="J287" s="61"/>
      <c r="K287" s="61"/>
      <c r="L287" s="61"/>
      <c r="M287" s="61"/>
      <c r="N287" s="61"/>
    </row>
    <row r="288" spans="1:14" ht="30" customHeight="1" x14ac:dyDescent="0.15">
      <c r="A288" s="82"/>
      <c r="B288" s="176"/>
      <c r="C288" s="96"/>
      <c r="D288" s="190"/>
      <c r="E288" s="4"/>
      <c r="F288" s="178"/>
      <c r="G288" s="128"/>
      <c r="H288" s="75"/>
      <c r="I288" s="62"/>
      <c r="J288" s="62"/>
      <c r="K288" s="62"/>
      <c r="L288" s="62"/>
      <c r="M288" s="62"/>
      <c r="N288" s="62"/>
    </row>
    <row r="289" spans="1:14" ht="30" customHeight="1" x14ac:dyDescent="0.15">
      <c r="A289" s="83">
        <v>166</v>
      </c>
      <c r="B289" s="175"/>
      <c r="C289" s="95"/>
      <c r="D289" s="189"/>
      <c r="E289" s="14"/>
      <c r="F289" s="177"/>
      <c r="G289" s="128"/>
      <c r="H289" s="106"/>
      <c r="I289" s="61"/>
      <c r="J289" s="61"/>
      <c r="K289" s="61"/>
      <c r="L289" s="61"/>
      <c r="M289" s="61"/>
      <c r="N289" s="61"/>
    </row>
    <row r="290" spans="1:14" ht="30" customHeight="1" x14ac:dyDescent="0.15">
      <c r="A290" s="82"/>
      <c r="B290" s="176"/>
      <c r="C290" s="96"/>
      <c r="D290" s="190"/>
      <c r="E290" s="4"/>
      <c r="F290" s="178"/>
      <c r="G290" s="128"/>
      <c r="H290" s="75"/>
      <c r="I290" s="62"/>
      <c r="J290" s="62"/>
      <c r="K290" s="62"/>
      <c r="L290" s="62"/>
      <c r="M290" s="62"/>
      <c r="N290" s="62"/>
    </row>
    <row r="291" spans="1:14" ht="30" customHeight="1" x14ac:dyDescent="0.15">
      <c r="A291" s="83">
        <v>167</v>
      </c>
      <c r="B291" s="175"/>
      <c r="C291" s="95"/>
      <c r="D291" s="189"/>
      <c r="E291" s="14"/>
      <c r="F291" s="177"/>
      <c r="G291" s="128"/>
      <c r="H291" s="106"/>
      <c r="I291" s="61"/>
      <c r="J291" s="61"/>
      <c r="K291" s="61"/>
      <c r="L291" s="61"/>
      <c r="M291" s="61"/>
      <c r="N291" s="61"/>
    </row>
    <row r="292" spans="1:14" ht="30" customHeight="1" x14ac:dyDescent="0.15">
      <c r="A292" s="82"/>
      <c r="B292" s="176"/>
      <c r="C292" s="96"/>
      <c r="D292" s="190"/>
      <c r="E292" s="4"/>
      <c r="F292" s="178"/>
      <c r="G292" s="128"/>
      <c r="H292" s="75"/>
      <c r="I292" s="62"/>
      <c r="J292" s="62"/>
      <c r="K292" s="62"/>
      <c r="L292" s="62"/>
      <c r="M292" s="62"/>
      <c r="N292" s="62"/>
    </row>
    <row r="293" spans="1:14" ht="30" customHeight="1" x14ac:dyDescent="0.15">
      <c r="A293" s="83">
        <v>168</v>
      </c>
      <c r="B293" s="175"/>
      <c r="C293" s="95"/>
      <c r="D293" s="189"/>
      <c r="E293" s="14"/>
      <c r="F293" s="177"/>
      <c r="G293" s="128"/>
      <c r="H293" s="106"/>
      <c r="I293" s="61"/>
      <c r="J293" s="61"/>
      <c r="K293" s="61"/>
      <c r="L293" s="61"/>
      <c r="M293" s="61"/>
      <c r="N293" s="61"/>
    </row>
    <row r="294" spans="1:14" ht="30" customHeight="1" x14ac:dyDescent="0.15">
      <c r="A294" s="82"/>
      <c r="B294" s="176"/>
      <c r="C294" s="96"/>
      <c r="D294" s="190"/>
      <c r="E294" s="4"/>
      <c r="F294" s="178"/>
      <c r="G294" s="128"/>
      <c r="H294" s="75"/>
      <c r="I294" s="62"/>
      <c r="J294" s="62"/>
      <c r="K294" s="62"/>
      <c r="L294" s="62"/>
      <c r="M294" s="62"/>
      <c r="N294" s="62"/>
    </row>
    <row r="295" spans="1:14" ht="30" customHeight="1" x14ac:dyDescent="0.15">
      <c r="A295" s="83">
        <v>169</v>
      </c>
      <c r="B295" s="175"/>
      <c r="C295" s="95"/>
      <c r="D295" s="189"/>
      <c r="E295" s="14"/>
      <c r="F295" s="177"/>
      <c r="G295" s="128"/>
      <c r="H295" s="106"/>
      <c r="I295" s="61"/>
      <c r="J295" s="61"/>
      <c r="K295" s="61"/>
      <c r="L295" s="61"/>
      <c r="M295" s="61"/>
      <c r="N295" s="61"/>
    </row>
    <row r="296" spans="1:14" ht="30" customHeight="1" x14ac:dyDescent="0.15">
      <c r="A296" s="82"/>
      <c r="B296" s="176"/>
      <c r="C296" s="96"/>
      <c r="D296" s="190"/>
      <c r="E296" s="4"/>
      <c r="F296" s="178"/>
      <c r="G296" s="128"/>
      <c r="H296" s="75"/>
      <c r="I296" s="62"/>
      <c r="J296" s="62"/>
      <c r="K296" s="62"/>
      <c r="L296" s="62"/>
      <c r="M296" s="62"/>
      <c r="N296" s="62"/>
    </row>
    <row r="297" spans="1:14" ht="30" customHeight="1" x14ac:dyDescent="0.15">
      <c r="A297" s="83">
        <v>170</v>
      </c>
      <c r="B297" s="175"/>
      <c r="C297" s="95"/>
      <c r="D297" s="189"/>
      <c r="E297" s="14"/>
      <c r="F297" s="177"/>
      <c r="G297" s="128"/>
      <c r="H297" s="106"/>
      <c r="I297" s="61"/>
      <c r="J297" s="61"/>
      <c r="K297" s="61"/>
      <c r="L297" s="61"/>
      <c r="M297" s="61"/>
      <c r="N297" s="61"/>
    </row>
    <row r="298" spans="1:14" ht="30" customHeight="1" x14ac:dyDescent="0.15">
      <c r="A298" s="82"/>
      <c r="B298" s="176"/>
      <c r="C298" s="96"/>
      <c r="D298" s="190"/>
      <c r="E298" s="4"/>
      <c r="F298" s="178"/>
      <c r="G298" s="128"/>
      <c r="H298" s="75"/>
      <c r="I298" s="62"/>
      <c r="J298" s="62"/>
      <c r="K298" s="62"/>
      <c r="L298" s="62"/>
      <c r="M298" s="62"/>
      <c r="N298" s="62"/>
    </row>
    <row r="299" spans="1:14" ht="30" customHeight="1" x14ac:dyDescent="0.15">
      <c r="A299" s="83">
        <v>171</v>
      </c>
      <c r="B299" s="175"/>
      <c r="C299" s="95"/>
      <c r="D299" s="189"/>
      <c r="E299" s="14"/>
      <c r="F299" s="177"/>
      <c r="G299" s="128"/>
      <c r="H299" s="106"/>
      <c r="I299" s="61"/>
      <c r="J299" s="61"/>
      <c r="K299" s="61"/>
      <c r="L299" s="61"/>
      <c r="M299" s="61"/>
      <c r="N299" s="61"/>
    </row>
    <row r="300" spans="1:14" ht="30" customHeight="1" x14ac:dyDescent="0.15">
      <c r="A300" s="82"/>
      <c r="B300" s="176"/>
      <c r="C300" s="96"/>
      <c r="D300" s="190"/>
      <c r="E300" s="4"/>
      <c r="F300" s="178"/>
      <c r="G300" s="128"/>
      <c r="H300" s="75"/>
      <c r="I300" s="62"/>
      <c r="J300" s="62"/>
      <c r="K300" s="62"/>
      <c r="L300" s="62"/>
      <c r="M300" s="62"/>
      <c r="N300" s="62"/>
    </row>
    <row r="301" spans="1:14" ht="30" customHeight="1" x14ac:dyDescent="0.15">
      <c r="A301" s="83">
        <v>172</v>
      </c>
      <c r="B301" s="175"/>
      <c r="C301" s="95"/>
      <c r="D301" s="189"/>
      <c r="E301" s="14"/>
      <c r="F301" s="177"/>
      <c r="G301" s="128"/>
      <c r="H301" s="106"/>
      <c r="I301" s="61"/>
      <c r="J301" s="61"/>
      <c r="K301" s="61"/>
      <c r="L301" s="61"/>
      <c r="M301" s="61"/>
      <c r="N301" s="61"/>
    </row>
    <row r="302" spans="1:14" ht="30" customHeight="1" x14ac:dyDescent="0.15">
      <c r="A302" s="82"/>
      <c r="B302" s="176"/>
      <c r="C302" s="96"/>
      <c r="D302" s="190"/>
      <c r="E302" s="4"/>
      <c r="F302" s="178"/>
      <c r="G302" s="128"/>
      <c r="H302" s="75"/>
      <c r="I302" s="62"/>
      <c r="J302" s="62"/>
      <c r="K302" s="62"/>
      <c r="L302" s="62"/>
      <c r="M302" s="62"/>
      <c r="N302" s="62"/>
    </row>
    <row r="303" spans="1:14" ht="30" customHeight="1" x14ac:dyDescent="0.15">
      <c r="A303" s="83">
        <v>173</v>
      </c>
      <c r="B303" s="175"/>
      <c r="C303" s="95"/>
      <c r="D303" s="189"/>
      <c r="E303" s="14"/>
      <c r="F303" s="177"/>
      <c r="G303" s="128"/>
      <c r="H303" s="106"/>
      <c r="I303" s="61"/>
      <c r="J303" s="61"/>
      <c r="K303" s="61"/>
      <c r="L303" s="61"/>
      <c r="M303" s="61"/>
      <c r="N303" s="61"/>
    </row>
    <row r="304" spans="1:14" ht="30" customHeight="1" x14ac:dyDescent="0.15">
      <c r="A304" s="82"/>
      <c r="B304" s="176"/>
      <c r="C304" s="96"/>
      <c r="D304" s="190"/>
      <c r="E304" s="4"/>
      <c r="F304" s="178"/>
      <c r="G304" s="128"/>
      <c r="H304" s="75"/>
      <c r="I304" s="62"/>
      <c r="J304" s="62"/>
      <c r="K304" s="62"/>
      <c r="L304" s="62"/>
      <c r="M304" s="62"/>
      <c r="N304" s="62"/>
    </row>
    <row r="305" spans="1:14" ht="30" customHeight="1" x14ac:dyDescent="0.15">
      <c r="A305" s="83">
        <v>174</v>
      </c>
      <c r="B305" s="175"/>
      <c r="C305" s="95"/>
      <c r="D305" s="189"/>
      <c r="E305" s="14"/>
      <c r="F305" s="177"/>
      <c r="G305" s="128"/>
      <c r="H305" s="106"/>
      <c r="I305" s="61"/>
      <c r="J305" s="61"/>
      <c r="K305" s="61"/>
      <c r="L305" s="61"/>
      <c r="M305" s="61"/>
      <c r="N305" s="61"/>
    </row>
    <row r="306" spans="1:14" ht="30" customHeight="1" x14ac:dyDescent="0.15">
      <c r="A306" s="82"/>
      <c r="B306" s="176"/>
      <c r="C306" s="96"/>
      <c r="D306" s="190"/>
      <c r="E306" s="4"/>
      <c r="F306" s="178"/>
      <c r="G306" s="128"/>
      <c r="H306" s="75"/>
      <c r="I306" s="62"/>
      <c r="J306" s="62"/>
      <c r="K306" s="62"/>
      <c r="L306" s="62"/>
      <c r="M306" s="62"/>
      <c r="N306" s="62"/>
    </row>
    <row r="307" spans="1:14" ht="30" customHeight="1" x14ac:dyDescent="0.15">
      <c r="A307" s="83">
        <v>175</v>
      </c>
      <c r="B307" s="175"/>
      <c r="C307" s="95"/>
      <c r="D307" s="189"/>
      <c r="E307" s="14"/>
      <c r="F307" s="177"/>
      <c r="G307" s="128"/>
      <c r="H307" s="106"/>
      <c r="I307" s="61"/>
      <c r="J307" s="61"/>
      <c r="K307" s="61"/>
      <c r="L307" s="61"/>
      <c r="M307" s="61"/>
      <c r="N307" s="61"/>
    </row>
    <row r="308" spans="1:14" ht="30" customHeight="1" x14ac:dyDescent="0.15">
      <c r="A308" s="82"/>
      <c r="B308" s="176"/>
      <c r="C308" s="96"/>
      <c r="D308" s="190"/>
      <c r="E308" s="4"/>
      <c r="F308" s="178"/>
      <c r="G308" s="128"/>
      <c r="H308" s="75"/>
      <c r="I308" s="62"/>
      <c r="J308" s="62"/>
      <c r="K308" s="62"/>
      <c r="L308" s="62"/>
      <c r="M308" s="62"/>
      <c r="N308" s="62"/>
    </row>
    <row r="309" spans="1:14" ht="30" customHeight="1" x14ac:dyDescent="0.15">
      <c r="A309" s="83">
        <v>176</v>
      </c>
      <c r="B309" s="175"/>
      <c r="C309" s="95"/>
      <c r="D309" s="189"/>
      <c r="E309" s="14"/>
      <c r="F309" s="177"/>
      <c r="G309" s="128"/>
      <c r="H309" s="106"/>
      <c r="I309" s="61"/>
      <c r="J309" s="61"/>
      <c r="K309" s="61"/>
      <c r="L309" s="61"/>
      <c r="M309" s="61"/>
      <c r="N309" s="61"/>
    </row>
    <row r="310" spans="1:14" ht="30" customHeight="1" x14ac:dyDescent="0.15">
      <c r="A310" s="82"/>
      <c r="B310" s="176"/>
      <c r="C310" s="96"/>
      <c r="D310" s="190"/>
      <c r="E310" s="4"/>
      <c r="F310" s="178"/>
      <c r="G310" s="128"/>
      <c r="H310" s="75"/>
      <c r="I310" s="62"/>
      <c r="J310" s="62"/>
      <c r="K310" s="62"/>
      <c r="L310" s="62"/>
      <c r="M310" s="62"/>
      <c r="N310" s="62"/>
    </row>
    <row r="311" spans="1:14" ht="30" customHeight="1" x14ac:dyDescent="0.15">
      <c r="A311" s="83">
        <v>177</v>
      </c>
      <c r="B311" s="175"/>
      <c r="C311" s="95"/>
      <c r="D311" s="189"/>
      <c r="E311" s="14"/>
      <c r="F311" s="177"/>
      <c r="G311" s="128"/>
      <c r="H311" s="106"/>
      <c r="I311" s="61"/>
      <c r="J311" s="61"/>
      <c r="K311" s="61"/>
      <c r="L311" s="61"/>
      <c r="M311" s="61"/>
      <c r="N311" s="61"/>
    </row>
    <row r="312" spans="1:14" ht="30" customHeight="1" x14ac:dyDescent="0.15">
      <c r="A312" s="82"/>
      <c r="B312" s="176"/>
      <c r="C312" s="96"/>
      <c r="D312" s="190"/>
      <c r="E312" s="4"/>
      <c r="F312" s="178"/>
      <c r="G312" s="128"/>
      <c r="H312" s="75"/>
      <c r="I312" s="62"/>
      <c r="J312" s="62"/>
      <c r="K312" s="62"/>
      <c r="L312" s="62"/>
      <c r="M312" s="62"/>
      <c r="N312" s="62"/>
    </row>
    <row r="313" spans="1:14" ht="30" customHeight="1" x14ac:dyDescent="0.15">
      <c r="A313" s="83">
        <v>178</v>
      </c>
      <c r="B313" s="175"/>
      <c r="C313" s="95"/>
      <c r="D313" s="189"/>
      <c r="E313" s="14"/>
      <c r="F313" s="177"/>
      <c r="G313" s="128"/>
      <c r="H313" s="106"/>
      <c r="I313" s="61"/>
      <c r="J313" s="61"/>
      <c r="K313" s="61"/>
      <c r="L313" s="61"/>
      <c r="M313" s="61"/>
      <c r="N313" s="61"/>
    </row>
    <row r="314" spans="1:14" ht="30" customHeight="1" x14ac:dyDescent="0.15">
      <c r="A314" s="82"/>
      <c r="B314" s="176"/>
      <c r="C314" s="96"/>
      <c r="D314" s="190"/>
      <c r="E314" s="4"/>
      <c r="F314" s="178"/>
      <c r="G314" s="128"/>
      <c r="H314" s="75"/>
      <c r="I314" s="62"/>
      <c r="J314" s="62"/>
      <c r="K314" s="62"/>
      <c r="L314" s="62"/>
      <c r="M314" s="62"/>
      <c r="N314" s="62"/>
    </row>
    <row r="315" spans="1:14" ht="30" customHeight="1" x14ac:dyDescent="0.15">
      <c r="A315" s="83">
        <v>179</v>
      </c>
      <c r="B315" s="175"/>
      <c r="C315" s="95"/>
      <c r="D315" s="189"/>
      <c r="E315" s="14"/>
      <c r="F315" s="177"/>
      <c r="G315" s="128"/>
      <c r="H315" s="106"/>
      <c r="I315" s="61"/>
      <c r="J315" s="61"/>
      <c r="K315" s="61"/>
      <c r="L315" s="61"/>
      <c r="M315" s="61"/>
      <c r="N315" s="61"/>
    </row>
    <row r="316" spans="1:14" ht="30" customHeight="1" x14ac:dyDescent="0.15">
      <c r="A316" s="82"/>
      <c r="B316" s="176"/>
      <c r="C316" s="96"/>
      <c r="D316" s="190"/>
      <c r="E316" s="4"/>
      <c r="F316" s="178"/>
      <c r="G316" s="128"/>
      <c r="H316" s="75"/>
      <c r="I316" s="62"/>
      <c r="J316" s="62"/>
      <c r="K316" s="62"/>
      <c r="L316" s="62"/>
      <c r="M316" s="62"/>
      <c r="N316" s="62"/>
    </row>
    <row r="317" spans="1:14" ht="30" customHeight="1" x14ac:dyDescent="0.15">
      <c r="A317" s="36"/>
      <c r="B317" s="37"/>
      <c r="C317" s="38"/>
      <c r="D317" s="39"/>
      <c r="E317" s="40"/>
      <c r="F317" s="41"/>
      <c r="G317" s="36"/>
      <c r="H317" s="42"/>
      <c r="I317" s="36"/>
      <c r="J317" s="36"/>
      <c r="K317" s="36"/>
      <c r="L317" s="36"/>
      <c r="M317" s="36"/>
      <c r="N317" s="36"/>
    </row>
    <row r="318" spans="1:14" ht="30" customHeight="1" x14ac:dyDescent="0.15"/>
  </sheetData>
  <autoFilter ref="A4:N316" xr:uid="{00000000-0009-0000-0000-000003000000}"/>
  <mergeCells count="2040">
    <mergeCell ref="K167:K168"/>
    <mergeCell ref="L167:L168"/>
    <mergeCell ref="M167:M168"/>
    <mergeCell ref="N167:N168"/>
    <mergeCell ref="A193:A194"/>
    <mergeCell ref="B193:B194"/>
    <mergeCell ref="C193:C194"/>
    <mergeCell ref="D193:D194"/>
    <mergeCell ref="F193:F194"/>
    <mergeCell ref="G193:G194"/>
    <mergeCell ref="H193:H194"/>
    <mergeCell ref="I193:I194"/>
    <mergeCell ref="J193:J194"/>
    <mergeCell ref="K193:K194"/>
    <mergeCell ref="L193:L194"/>
    <mergeCell ref="M193:M194"/>
    <mergeCell ref="N193:N194"/>
    <mergeCell ref="K187:K188"/>
    <mergeCell ref="L187:L188"/>
    <mergeCell ref="M187:M188"/>
    <mergeCell ref="N187:N188"/>
    <mergeCell ref="A187:A188"/>
    <mergeCell ref="B187:B188"/>
    <mergeCell ref="N169:N170"/>
    <mergeCell ref="K177:K178"/>
    <mergeCell ref="L177:L178"/>
    <mergeCell ref="M177:M178"/>
    <mergeCell ref="G181:G182"/>
    <mergeCell ref="G179:G180"/>
    <mergeCell ref="J181:J182"/>
    <mergeCell ref="K181:K182"/>
    <mergeCell ref="L181:L182"/>
    <mergeCell ref="A315:A316"/>
    <mergeCell ref="B315:B316"/>
    <mergeCell ref="C315:C316"/>
    <mergeCell ref="D315:D316"/>
    <mergeCell ref="F315:F316"/>
    <mergeCell ref="G315:G316"/>
    <mergeCell ref="H315:H316"/>
    <mergeCell ref="I315:I316"/>
    <mergeCell ref="J315:J316"/>
    <mergeCell ref="K315:K316"/>
    <mergeCell ref="L315:L316"/>
    <mergeCell ref="M315:M316"/>
    <mergeCell ref="N315:N316"/>
    <mergeCell ref="A195:A196"/>
    <mergeCell ref="B195:B196"/>
    <mergeCell ref="C195:C196"/>
    <mergeCell ref="D195:D196"/>
    <mergeCell ref="F195:F196"/>
    <mergeCell ref="G195:G196"/>
    <mergeCell ref="H195:H196"/>
    <mergeCell ref="I195:I196"/>
    <mergeCell ref="J195:J196"/>
    <mergeCell ref="K195:K196"/>
    <mergeCell ref="L195:L196"/>
    <mergeCell ref="M195:M196"/>
    <mergeCell ref="N195:N196"/>
    <mergeCell ref="A313:A314"/>
    <mergeCell ref="B313:B314"/>
    <mergeCell ref="C313:C314"/>
    <mergeCell ref="D313:D314"/>
    <mergeCell ref="F313:F314"/>
    <mergeCell ref="G313:G314"/>
    <mergeCell ref="H159:H160"/>
    <mergeCell ref="I159:I160"/>
    <mergeCell ref="J159:J160"/>
    <mergeCell ref="K159:K160"/>
    <mergeCell ref="L159:L160"/>
    <mergeCell ref="M159:M160"/>
    <mergeCell ref="N159:N160"/>
    <mergeCell ref="A163:A164"/>
    <mergeCell ref="B163:B164"/>
    <mergeCell ref="C163:C164"/>
    <mergeCell ref="D163:D164"/>
    <mergeCell ref="F163:F164"/>
    <mergeCell ref="G163:G164"/>
    <mergeCell ref="H163:H164"/>
    <mergeCell ref="I163:I164"/>
    <mergeCell ref="J163:J164"/>
    <mergeCell ref="K163:K164"/>
    <mergeCell ref="L163:L164"/>
    <mergeCell ref="M163:M164"/>
    <mergeCell ref="N163:N164"/>
    <mergeCell ref="A159:A160"/>
    <mergeCell ref="B159:B160"/>
    <mergeCell ref="C159:C160"/>
    <mergeCell ref="D159:D160"/>
    <mergeCell ref="F159:F160"/>
    <mergeCell ref="G159:G160"/>
    <mergeCell ref="C109:C110"/>
    <mergeCell ref="D109:D110"/>
    <mergeCell ref="F109:F110"/>
    <mergeCell ref="G109:G110"/>
    <mergeCell ref="N129:N130"/>
    <mergeCell ref="A127:A128"/>
    <mergeCell ref="B127:B128"/>
    <mergeCell ref="C127:C128"/>
    <mergeCell ref="D127:D128"/>
    <mergeCell ref="F127:F128"/>
    <mergeCell ref="G127:G128"/>
    <mergeCell ref="H127:H128"/>
    <mergeCell ref="I127:I128"/>
    <mergeCell ref="J127:J128"/>
    <mergeCell ref="K127:K128"/>
    <mergeCell ref="L127:L128"/>
    <mergeCell ref="M127:M128"/>
    <mergeCell ref="N127:N128"/>
    <mergeCell ref="A129:A130"/>
    <mergeCell ref="B129:B130"/>
    <mergeCell ref="C129:C130"/>
    <mergeCell ref="H109:H110"/>
    <mergeCell ref="I109:I110"/>
    <mergeCell ref="J109:J110"/>
    <mergeCell ref="K109:K110"/>
    <mergeCell ref="L109:L110"/>
    <mergeCell ref="M109:M110"/>
    <mergeCell ref="N109:N110"/>
    <mergeCell ref="M115:M116"/>
    <mergeCell ref="N115:N116"/>
    <mergeCell ref="K123:K124"/>
    <mergeCell ref="L123:L124"/>
    <mergeCell ref="A101:A102"/>
    <mergeCell ref="B101:B102"/>
    <mergeCell ref="C101:C102"/>
    <mergeCell ref="D101:D102"/>
    <mergeCell ref="F101:F102"/>
    <mergeCell ref="G101:G102"/>
    <mergeCell ref="H101:H102"/>
    <mergeCell ref="I101:I102"/>
    <mergeCell ref="J101:J102"/>
    <mergeCell ref="K101:K102"/>
    <mergeCell ref="L101:L102"/>
    <mergeCell ref="M101:M102"/>
    <mergeCell ref="N101:N102"/>
    <mergeCell ref="K103:K104"/>
    <mergeCell ref="L103:L104"/>
    <mergeCell ref="M103:M104"/>
    <mergeCell ref="N103:N104"/>
    <mergeCell ref="A103:A104"/>
    <mergeCell ref="B103:B104"/>
    <mergeCell ref="C103:C104"/>
    <mergeCell ref="D103:D104"/>
    <mergeCell ref="F103:F104"/>
    <mergeCell ref="G103:G104"/>
    <mergeCell ref="H103:H104"/>
    <mergeCell ref="I103:I104"/>
    <mergeCell ref="J103:J104"/>
    <mergeCell ref="A97:A98"/>
    <mergeCell ref="B97:B98"/>
    <mergeCell ref="C97:C98"/>
    <mergeCell ref="D97:D98"/>
    <mergeCell ref="F97:F98"/>
    <mergeCell ref="G97:G98"/>
    <mergeCell ref="H97:H98"/>
    <mergeCell ref="I97:I98"/>
    <mergeCell ref="J97:J98"/>
    <mergeCell ref="K97:K98"/>
    <mergeCell ref="L97:L98"/>
    <mergeCell ref="M97:M98"/>
    <mergeCell ref="N97:N98"/>
    <mergeCell ref="A99:A100"/>
    <mergeCell ref="B99:B100"/>
    <mergeCell ref="C99:C100"/>
    <mergeCell ref="D99:D100"/>
    <mergeCell ref="F99:F100"/>
    <mergeCell ref="G99:G100"/>
    <mergeCell ref="H99:H100"/>
    <mergeCell ref="I99:I100"/>
    <mergeCell ref="I107:I108"/>
    <mergeCell ref="J107:J108"/>
    <mergeCell ref="K107:K108"/>
    <mergeCell ref="L107:L108"/>
    <mergeCell ref="L67:L68"/>
    <mergeCell ref="F111:F112"/>
    <mergeCell ref="G111:G112"/>
    <mergeCell ref="H111:H112"/>
    <mergeCell ref="I111:I112"/>
    <mergeCell ref="J111:J112"/>
    <mergeCell ref="K111:K112"/>
    <mergeCell ref="L111:L112"/>
    <mergeCell ref="M111:M112"/>
    <mergeCell ref="N111:N112"/>
    <mergeCell ref="F105:F106"/>
    <mergeCell ref="G105:G106"/>
    <mergeCell ref="H105:H106"/>
    <mergeCell ref="I105:I106"/>
    <mergeCell ref="J105:J106"/>
    <mergeCell ref="K105:K106"/>
    <mergeCell ref="L105:L106"/>
    <mergeCell ref="M105:M106"/>
    <mergeCell ref="N105:N106"/>
    <mergeCell ref="J99:J100"/>
    <mergeCell ref="K99:K100"/>
    <mergeCell ref="L99:L100"/>
    <mergeCell ref="M99:M100"/>
    <mergeCell ref="N99:N100"/>
    <mergeCell ref="G75:G76"/>
    <mergeCell ref="H75:H76"/>
    <mergeCell ref="I75:I76"/>
    <mergeCell ref="N95:N96"/>
    <mergeCell ref="A51:A52"/>
    <mergeCell ref="B51:B52"/>
    <mergeCell ref="C51:C52"/>
    <mergeCell ref="D51:D52"/>
    <mergeCell ref="A49:A50"/>
    <mergeCell ref="B49:B50"/>
    <mergeCell ref="C49:C50"/>
    <mergeCell ref="D49:D50"/>
    <mergeCell ref="F95:F96"/>
    <mergeCell ref="F107:F108"/>
    <mergeCell ref="G107:G108"/>
    <mergeCell ref="H107:H108"/>
    <mergeCell ref="N51:N52"/>
    <mergeCell ref="K53:K54"/>
    <mergeCell ref="M53:M54"/>
    <mergeCell ref="J49:J50"/>
    <mergeCell ref="K49:K50"/>
    <mergeCell ref="L49:L50"/>
    <mergeCell ref="N53:N54"/>
    <mergeCell ref="M67:M68"/>
    <mergeCell ref="N67:N68"/>
    <mergeCell ref="A65:A66"/>
    <mergeCell ref="B65:B66"/>
    <mergeCell ref="C65:C66"/>
    <mergeCell ref="D65:D66"/>
    <mergeCell ref="F65:F66"/>
    <mergeCell ref="A67:A68"/>
    <mergeCell ref="B67:B68"/>
    <mergeCell ref="C67:C68"/>
    <mergeCell ref="D67:D68"/>
    <mergeCell ref="F67:F68"/>
    <mergeCell ref="G67:G68"/>
    <mergeCell ref="M15:M16"/>
    <mergeCell ref="G19:G20"/>
    <mergeCell ref="H19:H20"/>
    <mergeCell ref="I19:I20"/>
    <mergeCell ref="J19:J20"/>
    <mergeCell ref="I39:I40"/>
    <mergeCell ref="J39:J40"/>
    <mergeCell ref="A23:A24"/>
    <mergeCell ref="B23:B24"/>
    <mergeCell ref="A15:A16"/>
    <mergeCell ref="B15:B16"/>
    <mergeCell ref="C15:C16"/>
    <mergeCell ref="D15:D16"/>
    <mergeCell ref="F15:F16"/>
    <mergeCell ref="A31:A32"/>
    <mergeCell ref="B31:B32"/>
    <mergeCell ref="A43:A44"/>
    <mergeCell ref="B43:B44"/>
    <mergeCell ref="C43:C44"/>
    <mergeCell ref="D43:D44"/>
    <mergeCell ref="F43:F44"/>
    <mergeCell ref="G43:G44"/>
    <mergeCell ref="H43:H44"/>
    <mergeCell ref="I43:I44"/>
    <mergeCell ref="J43:J44"/>
    <mergeCell ref="K43:K44"/>
    <mergeCell ref="L43:L44"/>
    <mergeCell ref="M43:M44"/>
    <mergeCell ref="A41:A42"/>
    <mergeCell ref="B41:B42"/>
    <mergeCell ref="A21:A22"/>
    <mergeCell ref="B21:B22"/>
    <mergeCell ref="L13:L14"/>
    <mergeCell ref="M13:M14"/>
    <mergeCell ref="K9:K10"/>
    <mergeCell ref="L9:L10"/>
    <mergeCell ref="M9:M10"/>
    <mergeCell ref="M51:M52"/>
    <mergeCell ref="K41:K42"/>
    <mergeCell ref="J41:J42"/>
    <mergeCell ref="L41:L42"/>
    <mergeCell ref="M41:M42"/>
    <mergeCell ref="J13:J14"/>
    <mergeCell ref="G49:G50"/>
    <mergeCell ref="H49:H50"/>
    <mergeCell ref="H51:H52"/>
    <mergeCell ref="I49:I50"/>
    <mergeCell ref="I51:I52"/>
    <mergeCell ref="J51:J52"/>
    <mergeCell ref="M49:M50"/>
    <mergeCell ref="M25:M26"/>
    <mergeCell ref="K51:K52"/>
    <mergeCell ref="L51:L52"/>
    <mergeCell ref="G51:G52"/>
    <mergeCell ref="L19:L20"/>
    <mergeCell ref="M19:M20"/>
    <mergeCell ref="G15:G16"/>
    <mergeCell ref="H15:H16"/>
    <mergeCell ref="I15:I16"/>
    <mergeCell ref="J15:J16"/>
    <mergeCell ref="H31:H32"/>
    <mergeCell ref="L45:L46"/>
    <mergeCell ref="M45:M46"/>
    <mergeCell ref="G39:G40"/>
    <mergeCell ref="N19:N20"/>
    <mergeCell ref="K17:K18"/>
    <mergeCell ref="L17:L18"/>
    <mergeCell ref="C41:C42"/>
    <mergeCell ref="D41:D42"/>
    <mergeCell ref="F41:F42"/>
    <mergeCell ref="G41:G42"/>
    <mergeCell ref="H41:H42"/>
    <mergeCell ref="I41:I42"/>
    <mergeCell ref="H25:H26"/>
    <mergeCell ref="I25:I26"/>
    <mergeCell ref="J25:J26"/>
    <mergeCell ref="K21:K22"/>
    <mergeCell ref="L21:L22"/>
    <mergeCell ref="M21:M22"/>
    <mergeCell ref="K23:K24"/>
    <mergeCell ref="L23:L24"/>
    <mergeCell ref="M23:M24"/>
    <mergeCell ref="N33:N34"/>
    <mergeCell ref="N39:N40"/>
    <mergeCell ref="N41:N42"/>
    <mergeCell ref="C23:C24"/>
    <mergeCell ref="D23:D24"/>
    <mergeCell ref="F23:F24"/>
    <mergeCell ref="G23:G24"/>
    <mergeCell ref="H23:H24"/>
    <mergeCell ref="I23:I24"/>
    <mergeCell ref="G25:G26"/>
    <mergeCell ref="C31:C32"/>
    <mergeCell ref="D31:D32"/>
    <mergeCell ref="F31:F32"/>
    <mergeCell ref="G31:G32"/>
    <mergeCell ref="K5:K6"/>
    <mergeCell ref="M5:M6"/>
    <mergeCell ref="I11:I12"/>
    <mergeCell ref="J11:J12"/>
    <mergeCell ref="K13:K14"/>
    <mergeCell ref="N3:N4"/>
    <mergeCell ref="N27:N28"/>
    <mergeCell ref="I31:I32"/>
    <mergeCell ref="J31:J32"/>
    <mergeCell ref="K31:K32"/>
    <mergeCell ref="L31:L32"/>
    <mergeCell ref="M31:M32"/>
    <mergeCell ref="N31:N32"/>
    <mergeCell ref="I27:I28"/>
    <mergeCell ref="J27:J28"/>
    <mergeCell ref="K29:K30"/>
    <mergeCell ref="L29:L30"/>
    <mergeCell ref="M29:M30"/>
    <mergeCell ref="N29:N30"/>
    <mergeCell ref="I29:I30"/>
    <mergeCell ref="K27:K28"/>
    <mergeCell ref="K25:K26"/>
    <mergeCell ref="L25:L26"/>
    <mergeCell ref="N7:N8"/>
    <mergeCell ref="N13:N14"/>
    <mergeCell ref="L27:L28"/>
    <mergeCell ref="M27:M28"/>
    <mergeCell ref="N9:N10"/>
    <mergeCell ref="N21:N22"/>
    <mergeCell ref="N23:N24"/>
    <mergeCell ref="N25:N26"/>
    <mergeCell ref="K19:K20"/>
    <mergeCell ref="L5:L6"/>
    <mergeCell ref="K7:K8"/>
    <mergeCell ref="L7:L8"/>
    <mergeCell ref="K11:K12"/>
    <mergeCell ref="L11:L12"/>
    <mergeCell ref="G3:G4"/>
    <mergeCell ref="N5:N6"/>
    <mergeCell ref="J23:J24"/>
    <mergeCell ref="M7:M8"/>
    <mergeCell ref="M11:M12"/>
    <mergeCell ref="K15:K16"/>
    <mergeCell ref="L15:L16"/>
    <mergeCell ref="N15:N16"/>
    <mergeCell ref="M17:M18"/>
    <mergeCell ref="N17:N18"/>
    <mergeCell ref="B3:B4"/>
    <mergeCell ref="C3:C4"/>
    <mergeCell ref="D3:D4"/>
    <mergeCell ref="E3:E4"/>
    <mergeCell ref="F3:F4"/>
    <mergeCell ref="H3:H4"/>
    <mergeCell ref="I3:I4"/>
    <mergeCell ref="J3:J4"/>
    <mergeCell ref="K3:M3"/>
    <mergeCell ref="B5:B6"/>
    <mergeCell ref="C5:C6"/>
    <mergeCell ref="D5:D6"/>
    <mergeCell ref="F5:F6"/>
    <mergeCell ref="G5:G6"/>
    <mergeCell ref="H5:H6"/>
    <mergeCell ref="I5:I6"/>
    <mergeCell ref="J5:J6"/>
    <mergeCell ref="N11:N12"/>
    <mergeCell ref="A11:A12"/>
    <mergeCell ref="B11:B12"/>
    <mergeCell ref="C11:C12"/>
    <mergeCell ref="D11:D12"/>
    <mergeCell ref="F11:F12"/>
    <mergeCell ref="G11:G12"/>
    <mergeCell ref="H11:H12"/>
    <mergeCell ref="J9:J10"/>
    <mergeCell ref="A7:A8"/>
    <mergeCell ref="B7:B8"/>
    <mergeCell ref="C7:C8"/>
    <mergeCell ref="D7:D8"/>
    <mergeCell ref="F7:F8"/>
    <mergeCell ref="G7:G8"/>
    <mergeCell ref="H7:H8"/>
    <mergeCell ref="I7:I8"/>
    <mergeCell ref="J7:J8"/>
    <mergeCell ref="A13:A14"/>
    <mergeCell ref="B13:B14"/>
    <mergeCell ref="C13:C14"/>
    <mergeCell ref="D13:D14"/>
    <mergeCell ref="F13:F14"/>
    <mergeCell ref="G13:G14"/>
    <mergeCell ref="H13:H14"/>
    <mergeCell ref="I13:I14"/>
    <mergeCell ref="A9:A10"/>
    <mergeCell ref="B9:B10"/>
    <mergeCell ref="C9:C10"/>
    <mergeCell ref="D9:D10"/>
    <mergeCell ref="F9:F10"/>
    <mergeCell ref="G9:G10"/>
    <mergeCell ref="H9:H10"/>
    <mergeCell ref="I9:I10"/>
    <mergeCell ref="A5:A6"/>
    <mergeCell ref="C21:C22"/>
    <mergeCell ref="D21:D22"/>
    <mergeCell ref="F21:F22"/>
    <mergeCell ref="J29:J30"/>
    <mergeCell ref="A17:A18"/>
    <mergeCell ref="B17:B18"/>
    <mergeCell ref="C17:C18"/>
    <mergeCell ref="D17:D18"/>
    <mergeCell ref="F17:F18"/>
    <mergeCell ref="G17:G18"/>
    <mergeCell ref="H17:H18"/>
    <mergeCell ref="I17:I18"/>
    <mergeCell ref="J17:J18"/>
    <mergeCell ref="G21:G22"/>
    <mergeCell ref="H21:H22"/>
    <mergeCell ref="I21:I22"/>
    <mergeCell ref="J21:J22"/>
    <mergeCell ref="A19:A20"/>
    <mergeCell ref="B19:B20"/>
    <mergeCell ref="C19:C20"/>
    <mergeCell ref="D19:D20"/>
    <mergeCell ref="F19:F20"/>
    <mergeCell ref="A33:A34"/>
    <mergeCell ref="B33:B34"/>
    <mergeCell ref="C33:C34"/>
    <mergeCell ref="I33:I34"/>
    <mergeCell ref="K33:K34"/>
    <mergeCell ref="L33:L34"/>
    <mergeCell ref="M33:M34"/>
    <mergeCell ref="J33:J34"/>
    <mergeCell ref="A25:A26"/>
    <mergeCell ref="D33:D34"/>
    <mergeCell ref="F33:F34"/>
    <mergeCell ref="G33:G34"/>
    <mergeCell ref="H33:H34"/>
    <mergeCell ref="A27:A28"/>
    <mergeCell ref="B27:B28"/>
    <mergeCell ref="C27:C28"/>
    <mergeCell ref="D27:D28"/>
    <mergeCell ref="F27:F28"/>
    <mergeCell ref="G27:G28"/>
    <mergeCell ref="H27:H28"/>
    <mergeCell ref="A29:A30"/>
    <mergeCell ref="B29:B30"/>
    <mergeCell ref="C29:C30"/>
    <mergeCell ref="D29:D30"/>
    <mergeCell ref="F29:F30"/>
    <mergeCell ref="G29:G30"/>
    <mergeCell ref="H29:H30"/>
    <mergeCell ref="B25:B26"/>
    <mergeCell ref="C25:C26"/>
    <mergeCell ref="D25:D26"/>
    <mergeCell ref="F25:F26"/>
    <mergeCell ref="A35:A36"/>
    <mergeCell ref="B35:B36"/>
    <mergeCell ref="C35:C36"/>
    <mergeCell ref="D35:D36"/>
    <mergeCell ref="F35:F36"/>
    <mergeCell ref="G35:G36"/>
    <mergeCell ref="H35:H36"/>
    <mergeCell ref="I35:I36"/>
    <mergeCell ref="J35:J36"/>
    <mergeCell ref="K35:K36"/>
    <mergeCell ref="L35:L36"/>
    <mergeCell ref="M35:M36"/>
    <mergeCell ref="N45:N46"/>
    <mergeCell ref="A45:A46"/>
    <mergeCell ref="B45:B46"/>
    <mergeCell ref="C45:C46"/>
    <mergeCell ref="D45:D46"/>
    <mergeCell ref="F45:F46"/>
    <mergeCell ref="G45:G46"/>
    <mergeCell ref="H45:H46"/>
    <mergeCell ref="I45:I46"/>
    <mergeCell ref="J45:J46"/>
    <mergeCell ref="K45:K46"/>
    <mergeCell ref="N35:N36"/>
    <mergeCell ref="N43:N44"/>
    <mergeCell ref="A47:A48"/>
    <mergeCell ref="L47:L48"/>
    <mergeCell ref="M47:M48"/>
    <mergeCell ref="A37:A38"/>
    <mergeCell ref="B37:B38"/>
    <mergeCell ref="C37:C38"/>
    <mergeCell ref="D37:D38"/>
    <mergeCell ref="F37:F38"/>
    <mergeCell ref="G37:G38"/>
    <mergeCell ref="H37:H38"/>
    <mergeCell ref="I37:I38"/>
    <mergeCell ref="J37:J38"/>
    <mergeCell ref="K37:K38"/>
    <mergeCell ref="L37:L38"/>
    <mergeCell ref="M37:M38"/>
    <mergeCell ref="N37:N38"/>
    <mergeCell ref="A39:A40"/>
    <mergeCell ref="B39:B40"/>
    <mergeCell ref="C39:C40"/>
    <mergeCell ref="D39:D40"/>
    <mergeCell ref="F39:F40"/>
    <mergeCell ref="H39:H40"/>
    <mergeCell ref="K39:K40"/>
    <mergeCell ref="L39:L40"/>
    <mergeCell ref="M39:M40"/>
    <mergeCell ref="N47:N48"/>
    <mergeCell ref="E47:E48"/>
    <mergeCell ref="B47:B48"/>
    <mergeCell ref="C47:C48"/>
    <mergeCell ref="D47:D48"/>
    <mergeCell ref="F47:F48"/>
    <mergeCell ref="G47:G48"/>
    <mergeCell ref="H47:H48"/>
    <mergeCell ref="I47:I48"/>
    <mergeCell ref="J47:J48"/>
    <mergeCell ref="K47:K48"/>
    <mergeCell ref="F51:F52"/>
    <mergeCell ref="M55:M56"/>
    <mergeCell ref="I59:I60"/>
    <mergeCell ref="J59:J60"/>
    <mergeCell ref="K59:K60"/>
    <mergeCell ref="L59:L60"/>
    <mergeCell ref="N49:N50"/>
    <mergeCell ref="F49:F50"/>
    <mergeCell ref="D57:D58"/>
    <mergeCell ref="L53:L54"/>
    <mergeCell ref="B55:B56"/>
    <mergeCell ref="C55:C56"/>
    <mergeCell ref="D55:D56"/>
    <mergeCell ref="F55:F56"/>
    <mergeCell ref="G55:G56"/>
    <mergeCell ref="H55:H56"/>
    <mergeCell ref="G59:G60"/>
    <mergeCell ref="H59:H60"/>
    <mergeCell ref="M59:M60"/>
    <mergeCell ref="K57:K58"/>
    <mergeCell ref="L57:L58"/>
    <mergeCell ref="K93:K94"/>
    <mergeCell ref="L93:L94"/>
    <mergeCell ref="M93:M94"/>
    <mergeCell ref="N93:N94"/>
    <mergeCell ref="J87:J88"/>
    <mergeCell ref="K87:K88"/>
    <mergeCell ref="L87:L88"/>
    <mergeCell ref="M87:M88"/>
    <mergeCell ref="N87:N88"/>
    <mergeCell ref="B87:B88"/>
    <mergeCell ref="C87:C88"/>
    <mergeCell ref="D87:D88"/>
    <mergeCell ref="F87:F88"/>
    <mergeCell ref="G87:G88"/>
    <mergeCell ref="H87:H88"/>
    <mergeCell ref="I87:I88"/>
    <mergeCell ref="N89:N90"/>
    <mergeCell ref="B91:B92"/>
    <mergeCell ref="C91:C92"/>
    <mergeCell ref="D91:D92"/>
    <mergeCell ref="F91:F92"/>
    <mergeCell ref="G91:G92"/>
    <mergeCell ref="H91:H92"/>
    <mergeCell ref="I91:I92"/>
    <mergeCell ref="J91:J92"/>
    <mergeCell ref="K91:K92"/>
    <mergeCell ref="B93:B94"/>
    <mergeCell ref="C93:C94"/>
    <mergeCell ref="D93:D94"/>
    <mergeCell ref="L91:L92"/>
    <mergeCell ref="M91:M92"/>
    <mergeCell ref="N91:N92"/>
    <mergeCell ref="F89:F90"/>
    <mergeCell ref="G89:G90"/>
    <mergeCell ref="H89:H90"/>
    <mergeCell ref="A59:A60"/>
    <mergeCell ref="B59:B60"/>
    <mergeCell ref="C59:C60"/>
    <mergeCell ref="A77:A78"/>
    <mergeCell ref="B77:B78"/>
    <mergeCell ref="C77:C78"/>
    <mergeCell ref="D77:D78"/>
    <mergeCell ref="F77:F78"/>
    <mergeCell ref="G77:G78"/>
    <mergeCell ref="H77:H78"/>
    <mergeCell ref="I77:I78"/>
    <mergeCell ref="J77:J78"/>
    <mergeCell ref="N77:N78"/>
    <mergeCell ref="A63:A64"/>
    <mergeCell ref="B63:B64"/>
    <mergeCell ref="C63:C64"/>
    <mergeCell ref="D63:D64"/>
    <mergeCell ref="F63:F64"/>
    <mergeCell ref="D75:D76"/>
    <mergeCell ref="H63:H64"/>
    <mergeCell ref="D59:D60"/>
    <mergeCell ref="F59:F60"/>
    <mergeCell ref="N71:N72"/>
    <mergeCell ref="A79:A80"/>
    <mergeCell ref="B79:B80"/>
    <mergeCell ref="C79:C80"/>
    <mergeCell ref="D79:D80"/>
    <mergeCell ref="F79:F80"/>
    <mergeCell ref="G79:G80"/>
    <mergeCell ref="B71:B72"/>
    <mergeCell ref="C71:C72"/>
    <mergeCell ref="D71:D72"/>
    <mergeCell ref="F71:F72"/>
    <mergeCell ref="G71:G72"/>
    <mergeCell ref="H71:H72"/>
    <mergeCell ref="I71:I72"/>
    <mergeCell ref="J71:J72"/>
    <mergeCell ref="K71:K72"/>
    <mergeCell ref="G69:G70"/>
    <mergeCell ref="F73:F74"/>
    <mergeCell ref="L71:L72"/>
    <mergeCell ref="I55:I56"/>
    <mergeCell ref="J55:J56"/>
    <mergeCell ref="K55:K56"/>
    <mergeCell ref="L55:L56"/>
    <mergeCell ref="M65:M66"/>
    <mergeCell ref="K67:K68"/>
    <mergeCell ref="M71:M72"/>
    <mergeCell ref="H61:H62"/>
    <mergeCell ref="I63:I64"/>
    <mergeCell ref="J63:J64"/>
    <mergeCell ref="G63:G64"/>
    <mergeCell ref="M57:M58"/>
    <mergeCell ref="K63:K64"/>
    <mergeCell ref="L63:L64"/>
    <mergeCell ref="M63:M64"/>
    <mergeCell ref="I61:I62"/>
    <mergeCell ref="J61:J62"/>
    <mergeCell ref="K61:K62"/>
    <mergeCell ref="L61:L62"/>
    <mergeCell ref="M61:M62"/>
    <mergeCell ref="N61:N62"/>
    <mergeCell ref="I57:I58"/>
    <mergeCell ref="J57:J58"/>
    <mergeCell ref="L65:L66"/>
    <mergeCell ref="A69:A70"/>
    <mergeCell ref="B69:B70"/>
    <mergeCell ref="C69:C70"/>
    <mergeCell ref="D69:D70"/>
    <mergeCell ref="N55:N56"/>
    <mergeCell ref="A53:A54"/>
    <mergeCell ref="B53:B54"/>
    <mergeCell ref="C53:C54"/>
    <mergeCell ref="F57:F58"/>
    <mergeCell ref="G57:G58"/>
    <mergeCell ref="H57:H58"/>
    <mergeCell ref="D53:D54"/>
    <mergeCell ref="F53:F54"/>
    <mergeCell ref="G53:G54"/>
    <mergeCell ref="H53:H54"/>
    <mergeCell ref="I53:I54"/>
    <mergeCell ref="J53:J54"/>
    <mergeCell ref="N65:N66"/>
    <mergeCell ref="A55:A56"/>
    <mergeCell ref="N63:N64"/>
    <mergeCell ref="H67:H68"/>
    <mergeCell ref="I67:I68"/>
    <mergeCell ref="J67:J68"/>
    <mergeCell ref="G65:G66"/>
    <mergeCell ref="H65:H66"/>
    <mergeCell ref="I65:I66"/>
    <mergeCell ref="J65:J66"/>
    <mergeCell ref="K65:K66"/>
    <mergeCell ref="I73:I74"/>
    <mergeCell ref="J73:J74"/>
    <mergeCell ref="A75:A76"/>
    <mergeCell ref="B75:B76"/>
    <mergeCell ref="A73:A74"/>
    <mergeCell ref="L81:L82"/>
    <mergeCell ref="M81:M82"/>
    <mergeCell ref="N81:N82"/>
    <mergeCell ref="N57:N58"/>
    <mergeCell ref="K77:K78"/>
    <mergeCell ref="L77:L78"/>
    <mergeCell ref="M77:M78"/>
    <mergeCell ref="N59:N60"/>
    <mergeCell ref="A57:A58"/>
    <mergeCell ref="B57:B58"/>
    <mergeCell ref="C57:C58"/>
    <mergeCell ref="J75:J76"/>
    <mergeCell ref="K75:K76"/>
    <mergeCell ref="L75:L76"/>
    <mergeCell ref="M75:M76"/>
    <mergeCell ref="N75:N76"/>
    <mergeCell ref="K73:K74"/>
    <mergeCell ref="A61:A62"/>
    <mergeCell ref="B61:B62"/>
    <mergeCell ref="C61:C62"/>
    <mergeCell ref="D61:D62"/>
    <mergeCell ref="F61:F62"/>
    <mergeCell ref="G61:G62"/>
    <mergeCell ref="C75:C76"/>
    <mergeCell ref="F69:F70"/>
    <mergeCell ref="F75:F76"/>
    <mergeCell ref="A71:A72"/>
    <mergeCell ref="H69:H70"/>
    <mergeCell ref="I69:I70"/>
    <mergeCell ref="J69:J70"/>
    <mergeCell ref="K69:K70"/>
    <mergeCell ref="L69:L70"/>
    <mergeCell ref="M69:M70"/>
    <mergeCell ref="N69:N70"/>
    <mergeCell ref="A81:A82"/>
    <mergeCell ref="B81:B82"/>
    <mergeCell ref="C81:C82"/>
    <mergeCell ref="D81:D82"/>
    <mergeCell ref="F81:F82"/>
    <mergeCell ref="G81:G82"/>
    <mergeCell ref="H81:H82"/>
    <mergeCell ref="I81:I82"/>
    <mergeCell ref="J81:J82"/>
    <mergeCell ref="L73:L74"/>
    <mergeCell ref="M73:M74"/>
    <mergeCell ref="N73:N74"/>
    <mergeCell ref="K79:K80"/>
    <mergeCell ref="L79:L80"/>
    <mergeCell ref="M79:M80"/>
    <mergeCell ref="N79:N80"/>
    <mergeCell ref="K81:K82"/>
    <mergeCell ref="H79:H80"/>
    <mergeCell ref="I79:I80"/>
    <mergeCell ref="J79:J80"/>
    <mergeCell ref="B73:B74"/>
    <mergeCell ref="C73:C74"/>
    <mergeCell ref="D73:D74"/>
    <mergeCell ref="G73:G74"/>
    <mergeCell ref="H73:H74"/>
    <mergeCell ref="K83:K84"/>
    <mergeCell ref="L83:L84"/>
    <mergeCell ref="M83:M84"/>
    <mergeCell ref="N83:N84"/>
    <mergeCell ref="A85:A86"/>
    <mergeCell ref="B85:B86"/>
    <mergeCell ref="C85:C86"/>
    <mergeCell ref="D85:D86"/>
    <mergeCell ref="F85:F86"/>
    <mergeCell ref="G85:G86"/>
    <mergeCell ref="H85:H86"/>
    <mergeCell ref="I85:I86"/>
    <mergeCell ref="J85:J86"/>
    <mergeCell ref="K85:K86"/>
    <mergeCell ref="L85:L86"/>
    <mergeCell ref="M85:M86"/>
    <mergeCell ref="N85:N86"/>
    <mergeCell ref="A83:A84"/>
    <mergeCell ref="B83:B84"/>
    <mergeCell ref="C83:C84"/>
    <mergeCell ref="D83:D84"/>
    <mergeCell ref="F83:F84"/>
    <mergeCell ref="G83:G84"/>
    <mergeCell ref="H83:H84"/>
    <mergeCell ref="I83:I84"/>
    <mergeCell ref="J83:J84"/>
    <mergeCell ref="K113:K114"/>
    <mergeCell ref="L113:L114"/>
    <mergeCell ref="M113:M114"/>
    <mergeCell ref="A95:A96"/>
    <mergeCell ref="A87:A88"/>
    <mergeCell ref="A107:A108"/>
    <mergeCell ref="A89:A90"/>
    <mergeCell ref="A91:A92"/>
    <mergeCell ref="A113:A114"/>
    <mergeCell ref="B95:B96"/>
    <mergeCell ref="C95:C96"/>
    <mergeCell ref="D95:D96"/>
    <mergeCell ref="B89:B90"/>
    <mergeCell ref="C89:C90"/>
    <mergeCell ref="D89:D90"/>
    <mergeCell ref="B113:B114"/>
    <mergeCell ref="C113:C114"/>
    <mergeCell ref="D113:D114"/>
    <mergeCell ref="A111:A112"/>
    <mergeCell ref="B111:B112"/>
    <mergeCell ref="C111:C112"/>
    <mergeCell ref="D111:D112"/>
    <mergeCell ref="A105:A106"/>
    <mergeCell ref="B105:B106"/>
    <mergeCell ref="C105:C106"/>
    <mergeCell ref="D105:D106"/>
    <mergeCell ref="A109:A110"/>
    <mergeCell ref="B109:B110"/>
    <mergeCell ref="A93:A94"/>
    <mergeCell ref="B107:B108"/>
    <mergeCell ref="C107:C108"/>
    <mergeCell ref="D107:D108"/>
    <mergeCell ref="K115:K116"/>
    <mergeCell ref="L115:L116"/>
    <mergeCell ref="K119:K120"/>
    <mergeCell ref="L119:L120"/>
    <mergeCell ref="M119:M120"/>
    <mergeCell ref="N119:N120"/>
    <mergeCell ref="A121:A122"/>
    <mergeCell ref="I89:I90"/>
    <mergeCell ref="J89:J90"/>
    <mergeCell ref="K89:K90"/>
    <mergeCell ref="M107:M108"/>
    <mergeCell ref="N107:N108"/>
    <mergeCell ref="G95:G96"/>
    <mergeCell ref="H95:H96"/>
    <mergeCell ref="I95:I96"/>
    <mergeCell ref="J95:J96"/>
    <mergeCell ref="K95:K96"/>
    <mergeCell ref="L95:L96"/>
    <mergeCell ref="M95:M96"/>
    <mergeCell ref="F93:F94"/>
    <mergeCell ref="G93:G94"/>
    <mergeCell ref="H93:H94"/>
    <mergeCell ref="I93:I94"/>
    <mergeCell ref="L89:L90"/>
    <mergeCell ref="M89:M90"/>
    <mergeCell ref="J93:J94"/>
    <mergeCell ref="N113:N114"/>
    <mergeCell ref="F113:F114"/>
    <mergeCell ref="G113:G114"/>
    <mergeCell ref="H113:H114"/>
    <mergeCell ref="I113:I114"/>
    <mergeCell ref="J113:J114"/>
    <mergeCell ref="B121:B122"/>
    <mergeCell ref="C121:C122"/>
    <mergeCell ref="D121:D122"/>
    <mergeCell ref="F121:F122"/>
    <mergeCell ref="G121:G122"/>
    <mergeCell ref="H121:H122"/>
    <mergeCell ref="I121:I122"/>
    <mergeCell ref="H137:H138"/>
    <mergeCell ref="I137:I138"/>
    <mergeCell ref="J137:J138"/>
    <mergeCell ref="K137:K138"/>
    <mergeCell ref="L137:L138"/>
    <mergeCell ref="M123:M124"/>
    <mergeCell ref="N123:N124"/>
    <mergeCell ref="A115:A116"/>
    <mergeCell ref="B115:B116"/>
    <mergeCell ref="C115:C116"/>
    <mergeCell ref="D115:D116"/>
    <mergeCell ref="F115:F116"/>
    <mergeCell ref="G115:G116"/>
    <mergeCell ref="H115:H116"/>
    <mergeCell ref="A123:A124"/>
    <mergeCell ref="B123:B124"/>
    <mergeCell ref="C123:C124"/>
    <mergeCell ref="D123:D124"/>
    <mergeCell ref="F123:F124"/>
    <mergeCell ref="G123:G124"/>
    <mergeCell ref="H123:H124"/>
    <mergeCell ref="I123:I124"/>
    <mergeCell ref="J123:J124"/>
    <mergeCell ref="I115:I116"/>
    <mergeCell ref="J115:J116"/>
    <mergeCell ref="I125:I126"/>
    <mergeCell ref="J125:J126"/>
    <mergeCell ref="I119:I120"/>
    <mergeCell ref="J119:J120"/>
    <mergeCell ref="K125:K126"/>
    <mergeCell ref="L125:L126"/>
    <mergeCell ref="M125:M126"/>
    <mergeCell ref="K131:K132"/>
    <mergeCell ref="L131:L132"/>
    <mergeCell ref="M131:M132"/>
    <mergeCell ref="D129:D130"/>
    <mergeCell ref="F129:F130"/>
    <mergeCell ref="G129:G130"/>
    <mergeCell ref="H129:H130"/>
    <mergeCell ref="I129:I130"/>
    <mergeCell ref="J129:J130"/>
    <mergeCell ref="K129:K130"/>
    <mergeCell ref="L129:L130"/>
    <mergeCell ref="M129:M130"/>
    <mergeCell ref="J121:J122"/>
    <mergeCell ref="K121:K122"/>
    <mergeCell ref="L121:L122"/>
    <mergeCell ref="M121:M122"/>
    <mergeCell ref="A117:A118"/>
    <mergeCell ref="B117:B118"/>
    <mergeCell ref="C117:C118"/>
    <mergeCell ref="D117:D118"/>
    <mergeCell ref="F117:F118"/>
    <mergeCell ref="G117:G118"/>
    <mergeCell ref="H117:H118"/>
    <mergeCell ref="I117:I118"/>
    <mergeCell ref="J117:J118"/>
    <mergeCell ref="K117:K118"/>
    <mergeCell ref="L117:L118"/>
    <mergeCell ref="M117:M118"/>
    <mergeCell ref="N117:N118"/>
    <mergeCell ref="A119:A120"/>
    <mergeCell ref="B119:B120"/>
    <mergeCell ref="C119:C120"/>
    <mergeCell ref="D119:D120"/>
    <mergeCell ref="F119:F120"/>
    <mergeCell ref="G119:G120"/>
    <mergeCell ref="H119:H120"/>
    <mergeCell ref="N121:N122"/>
    <mergeCell ref="N131:N132"/>
    <mergeCell ref="A133:A134"/>
    <mergeCell ref="B133:B134"/>
    <mergeCell ref="C133:C134"/>
    <mergeCell ref="D133:D134"/>
    <mergeCell ref="F133:F134"/>
    <mergeCell ref="G133:G134"/>
    <mergeCell ref="H133:H134"/>
    <mergeCell ref="I133:I134"/>
    <mergeCell ref="J133:J134"/>
    <mergeCell ref="K133:K134"/>
    <mergeCell ref="L133:L134"/>
    <mergeCell ref="M133:M134"/>
    <mergeCell ref="N133:N134"/>
    <mergeCell ref="A131:A132"/>
    <mergeCell ref="B131:B132"/>
    <mergeCell ref="C131:C132"/>
    <mergeCell ref="D131:D132"/>
    <mergeCell ref="F131:F132"/>
    <mergeCell ref="G131:G132"/>
    <mergeCell ref="H131:H132"/>
    <mergeCell ref="I131:I132"/>
    <mergeCell ref="J131:J132"/>
    <mergeCell ref="N125:N126"/>
    <mergeCell ref="A125:A126"/>
    <mergeCell ref="B125:B126"/>
    <mergeCell ref="C125:C126"/>
    <mergeCell ref="D125:D126"/>
    <mergeCell ref="F125:F126"/>
    <mergeCell ref="G125:G126"/>
    <mergeCell ref="H125:H126"/>
    <mergeCell ref="K141:K142"/>
    <mergeCell ref="L141:L142"/>
    <mergeCell ref="M141:M142"/>
    <mergeCell ref="N141:N142"/>
    <mergeCell ref="A143:A144"/>
    <mergeCell ref="B143:B144"/>
    <mergeCell ref="C143:C144"/>
    <mergeCell ref="D143:D144"/>
    <mergeCell ref="F143:F144"/>
    <mergeCell ref="G143:G144"/>
    <mergeCell ref="H143:H144"/>
    <mergeCell ref="I143:I144"/>
    <mergeCell ref="J143:J144"/>
    <mergeCell ref="K143:K144"/>
    <mergeCell ref="L143:L144"/>
    <mergeCell ref="M143:M144"/>
    <mergeCell ref="N143:N144"/>
    <mergeCell ref="A141:A142"/>
    <mergeCell ref="B141:B142"/>
    <mergeCell ref="C141:C142"/>
    <mergeCell ref="D141:D142"/>
    <mergeCell ref="F141:F142"/>
    <mergeCell ref="G141:G142"/>
    <mergeCell ref="H141:H142"/>
    <mergeCell ref="I141:I142"/>
    <mergeCell ref="J141:J142"/>
    <mergeCell ref="G147:G148"/>
    <mergeCell ref="H147:H148"/>
    <mergeCell ref="I147:I148"/>
    <mergeCell ref="J147:J148"/>
    <mergeCell ref="K147:K148"/>
    <mergeCell ref="L147:L148"/>
    <mergeCell ref="M147:M148"/>
    <mergeCell ref="N147:N148"/>
    <mergeCell ref="A145:A146"/>
    <mergeCell ref="B145:B146"/>
    <mergeCell ref="C145:C146"/>
    <mergeCell ref="D145:D146"/>
    <mergeCell ref="F145:F146"/>
    <mergeCell ref="G145:G146"/>
    <mergeCell ref="H145:H146"/>
    <mergeCell ref="I145:I146"/>
    <mergeCell ref="J145:J146"/>
    <mergeCell ref="A147:A148"/>
    <mergeCell ref="B147:B148"/>
    <mergeCell ref="C147:C148"/>
    <mergeCell ref="D147:D148"/>
    <mergeCell ref="F147:F148"/>
    <mergeCell ref="A151:A152"/>
    <mergeCell ref="B151:B152"/>
    <mergeCell ref="C151:C152"/>
    <mergeCell ref="D151:D152"/>
    <mergeCell ref="F151:F152"/>
    <mergeCell ref="G151:G152"/>
    <mergeCell ref="H151:H152"/>
    <mergeCell ref="I151:I152"/>
    <mergeCell ref="J151:J152"/>
    <mergeCell ref="K151:K152"/>
    <mergeCell ref="L151:L152"/>
    <mergeCell ref="M151:M152"/>
    <mergeCell ref="N151:N152"/>
    <mergeCell ref="A139:A140"/>
    <mergeCell ref="B139:B140"/>
    <mergeCell ref="M149:M150"/>
    <mergeCell ref="N149:N150"/>
    <mergeCell ref="A149:A150"/>
    <mergeCell ref="B149:B150"/>
    <mergeCell ref="C149:C150"/>
    <mergeCell ref="D149:D150"/>
    <mergeCell ref="F149:F150"/>
    <mergeCell ref="G149:G150"/>
    <mergeCell ref="H149:H150"/>
    <mergeCell ref="I149:I150"/>
    <mergeCell ref="J149:J150"/>
    <mergeCell ref="K149:K150"/>
    <mergeCell ref="L149:L150"/>
    <mergeCell ref="K145:K146"/>
    <mergeCell ref="L145:L146"/>
    <mergeCell ref="M145:M146"/>
    <mergeCell ref="N145:N146"/>
    <mergeCell ref="K153:K154"/>
    <mergeCell ref="L153:L154"/>
    <mergeCell ref="M153:M154"/>
    <mergeCell ref="N153:N154"/>
    <mergeCell ref="A155:A156"/>
    <mergeCell ref="B155:B156"/>
    <mergeCell ref="C155:C156"/>
    <mergeCell ref="D155:D156"/>
    <mergeCell ref="F155:F156"/>
    <mergeCell ref="G155:G156"/>
    <mergeCell ref="H155:H156"/>
    <mergeCell ref="I155:I156"/>
    <mergeCell ref="J155:J156"/>
    <mergeCell ref="K155:K156"/>
    <mergeCell ref="L155:L156"/>
    <mergeCell ref="M155:M156"/>
    <mergeCell ref="N155:N156"/>
    <mergeCell ref="A153:A154"/>
    <mergeCell ref="B153:B154"/>
    <mergeCell ref="C153:C154"/>
    <mergeCell ref="D153:D154"/>
    <mergeCell ref="F153:F154"/>
    <mergeCell ref="G153:G154"/>
    <mergeCell ref="H153:H154"/>
    <mergeCell ref="I153:I154"/>
    <mergeCell ref="J153:J154"/>
    <mergeCell ref="H167:H168"/>
    <mergeCell ref="I167:I168"/>
    <mergeCell ref="J167:J168"/>
    <mergeCell ref="J171:J172"/>
    <mergeCell ref="A175:A176"/>
    <mergeCell ref="G175:G176"/>
    <mergeCell ref="K157:K158"/>
    <mergeCell ref="L157:L158"/>
    <mergeCell ref="M157:M158"/>
    <mergeCell ref="N157:N158"/>
    <mergeCell ref="A161:A162"/>
    <mergeCell ref="B161:B162"/>
    <mergeCell ref="C161:C162"/>
    <mergeCell ref="D161:D162"/>
    <mergeCell ref="F161:F162"/>
    <mergeCell ref="G161:G162"/>
    <mergeCell ref="H161:H162"/>
    <mergeCell ref="I161:I162"/>
    <mergeCell ref="J161:J162"/>
    <mergeCell ref="K161:K162"/>
    <mergeCell ref="L161:L162"/>
    <mergeCell ref="M161:M162"/>
    <mergeCell ref="N161:N162"/>
    <mergeCell ref="A157:A158"/>
    <mergeCell ref="B157:B158"/>
    <mergeCell ref="C157:C158"/>
    <mergeCell ref="D157:D158"/>
    <mergeCell ref="F157:F158"/>
    <mergeCell ref="G157:G158"/>
    <mergeCell ref="H157:H158"/>
    <mergeCell ref="I157:I158"/>
    <mergeCell ref="J157:J158"/>
    <mergeCell ref="K169:K170"/>
    <mergeCell ref="L169:L170"/>
    <mergeCell ref="M169:M170"/>
    <mergeCell ref="A165:A166"/>
    <mergeCell ref="B165:B166"/>
    <mergeCell ref="A179:A180"/>
    <mergeCell ref="C165:C166"/>
    <mergeCell ref="D165:D166"/>
    <mergeCell ref="F165:F166"/>
    <mergeCell ref="G165:G166"/>
    <mergeCell ref="H165:H166"/>
    <mergeCell ref="I165:I166"/>
    <mergeCell ref="J165:J166"/>
    <mergeCell ref="A177:A178"/>
    <mergeCell ref="B177:B178"/>
    <mergeCell ref="C177:C178"/>
    <mergeCell ref="D177:D178"/>
    <mergeCell ref="F177:F178"/>
    <mergeCell ref="G177:G178"/>
    <mergeCell ref="H177:H178"/>
    <mergeCell ref="I177:I178"/>
    <mergeCell ref="J177:J178"/>
    <mergeCell ref="A167:A168"/>
    <mergeCell ref="B167:B168"/>
    <mergeCell ref="C167:C168"/>
    <mergeCell ref="D167:D168"/>
    <mergeCell ref="A171:A172"/>
    <mergeCell ref="B171:B172"/>
    <mergeCell ref="C171:C172"/>
    <mergeCell ref="D171:D172"/>
    <mergeCell ref="F167:F168"/>
    <mergeCell ref="G167:G168"/>
    <mergeCell ref="F171:F172"/>
    <mergeCell ref="M137:M138"/>
    <mergeCell ref="N137:N138"/>
    <mergeCell ref="G171:G172"/>
    <mergeCell ref="H171:H172"/>
    <mergeCell ref="I171:I172"/>
    <mergeCell ref="A137:A138"/>
    <mergeCell ref="B137:B138"/>
    <mergeCell ref="C137:C138"/>
    <mergeCell ref="D137:D138"/>
    <mergeCell ref="F137:F138"/>
    <mergeCell ref="G137:G138"/>
    <mergeCell ref="C187:C188"/>
    <mergeCell ref="D187:D188"/>
    <mergeCell ref="F187:F188"/>
    <mergeCell ref="G187:G188"/>
    <mergeCell ref="H187:H188"/>
    <mergeCell ref="I187:I188"/>
    <mergeCell ref="J187:J188"/>
    <mergeCell ref="K165:K166"/>
    <mergeCell ref="L165:L166"/>
    <mergeCell ref="M165:M166"/>
    <mergeCell ref="N165:N166"/>
    <mergeCell ref="A169:A170"/>
    <mergeCell ref="B169:B170"/>
    <mergeCell ref="C169:C170"/>
    <mergeCell ref="D169:D170"/>
    <mergeCell ref="F169:F170"/>
    <mergeCell ref="G169:G170"/>
    <mergeCell ref="H169:H170"/>
    <mergeCell ref="I169:I170"/>
    <mergeCell ref="J169:J170"/>
    <mergeCell ref="A135:A136"/>
    <mergeCell ref="B135:B136"/>
    <mergeCell ref="C135:C136"/>
    <mergeCell ref="D135:D136"/>
    <mergeCell ref="F135:F136"/>
    <mergeCell ref="G135:G136"/>
    <mergeCell ref="H135:H136"/>
    <mergeCell ref="I135:I136"/>
    <mergeCell ref="J135:J136"/>
    <mergeCell ref="K135:K136"/>
    <mergeCell ref="L135:L136"/>
    <mergeCell ref="M135:M136"/>
    <mergeCell ref="N135:N136"/>
    <mergeCell ref="C139:C140"/>
    <mergeCell ref="D139:D140"/>
    <mergeCell ref="F139:F140"/>
    <mergeCell ref="G139:G140"/>
    <mergeCell ref="H139:H140"/>
    <mergeCell ref="I139:I140"/>
    <mergeCell ref="J139:J140"/>
    <mergeCell ref="K139:K140"/>
    <mergeCell ref="L139:L140"/>
    <mergeCell ref="M139:M140"/>
    <mergeCell ref="N139:N140"/>
    <mergeCell ref="K171:K172"/>
    <mergeCell ref="L171:L172"/>
    <mergeCell ref="M171:M172"/>
    <mergeCell ref="N171:N172"/>
    <mergeCell ref="H179:H180"/>
    <mergeCell ref="I179:I180"/>
    <mergeCell ref="J179:J180"/>
    <mergeCell ref="K179:K180"/>
    <mergeCell ref="L179:L180"/>
    <mergeCell ref="M179:M180"/>
    <mergeCell ref="N179:N180"/>
    <mergeCell ref="N177:N178"/>
    <mergeCell ref="B173:B174"/>
    <mergeCell ref="C173:C174"/>
    <mergeCell ref="D173:D174"/>
    <mergeCell ref="F173:F174"/>
    <mergeCell ref="G173:G174"/>
    <mergeCell ref="H173:H174"/>
    <mergeCell ref="I173:I174"/>
    <mergeCell ref="J173:J174"/>
    <mergeCell ref="K173:K174"/>
    <mergeCell ref="L173:L174"/>
    <mergeCell ref="M173:M174"/>
    <mergeCell ref="N173:N174"/>
    <mergeCell ref="B179:B180"/>
    <mergeCell ref="C179:C180"/>
    <mergeCell ref="D179:D180"/>
    <mergeCell ref="F179:F180"/>
    <mergeCell ref="B175:B176"/>
    <mergeCell ref="C175:C176"/>
    <mergeCell ref="D175:D176"/>
    <mergeCell ref="F175:F176"/>
    <mergeCell ref="N301:N302"/>
    <mergeCell ref="A303:A304"/>
    <mergeCell ref="B303:B304"/>
    <mergeCell ref="C303:C304"/>
    <mergeCell ref="H313:H314"/>
    <mergeCell ref="I313:I314"/>
    <mergeCell ref="J313:J314"/>
    <mergeCell ref="K313:K314"/>
    <mergeCell ref="L313:L314"/>
    <mergeCell ref="M313:M314"/>
    <mergeCell ref="A301:A302"/>
    <mergeCell ref="B301:B302"/>
    <mergeCell ref="C301:C302"/>
    <mergeCell ref="D301:D302"/>
    <mergeCell ref="F301:F302"/>
    <mergeCell ref="G301:G302"/>
    <mergeCell ref="H301:H302"/>
    <mergeCell ref="I301:I302"/>
    <mergeCell ref="J301:J302"/>
    <mergeCell ref="K301:K302"/>
    <mergeCell ref="L301:L302"/>
    <mergeCell ref="M301:M302"/>
    <mergeCell ref="A307:A308"/>
    <mergeCell ref="B307:B308"/>
    <mergeCell ref="C307:C308"/>
    <mergeCell ref="D303:D304"/>
    <mergeCell ref="F303:F304"/>
    <mergeCell ref="G303:G304"/>
    <mergeCell ref="H303:H304"/>
    <mergeCell ref="I303:I304"/>
    <mergeCell ref="J303:J304"/>
    <mergeCell ref="K303:K304"/>
    <mergeCell ref="N313:N314"/>
    <mergeCell ref="A309:A310"/>
    <mergeCell ref="B309:B310"/>
    <mergeCell ref="C309:C310"/>
    <mergeCell ref="D309:D310"/>
    <mergeCell ref="F309:F310"/>
    <mergeCell ref="G309:G310"/>
    <mergeCell ref="H309:H310"/>
    <mergeCell ref="I309:I310"/>
    <mergeCell ref="J309:J310"/>
    <mergeCell ref="K309:K310"/>
    <mergeCell ref="L309:L310"/>
    <mergeCell ref="M309:M310"/>
    <mergeCell ref="N309:N310"/>
    <mergeCell ref="A311:A312"/>
    <mergeCell ref="B311:B312"/>
    <mergeCell ref="C311:C312"/>
    <mergeCell ref="D311:D312"/>
    <mergeCell ref="F311:F312"/>
    <mergeCell ref="G311:G312"/>
    <mergeCell ref="H311:H312"/>
    <mergeCell ref="I311:I312"/>
    <mergeCell ref="J311:J312"/>
    <mergeCell ref="K311:K312"/>
    <mergeCell ref="L311:L312"/>
    <mergeCell ref="M311:M312"/>
    <mergeCell ref="N311:N312"/>
    <mergeCell ref="N303:N304"/>
    <mergeCell ref="A305:A306"/>
    <mergeCell ref="B305:B306"/>
    <mergeCell ref="C305:C306"/>
    <mergeCell ref="D305:D306"/>
    <mergeCell ref="F305:F306"/>
    <mergeCell ref="G305:G306"/>
    <mergeCell ref="H305:H306"/>
    <mergeCell ref="I305:I306"/>
    <mergeCell ref="J305:J306"/>
    <mergeCell ref="K305:K306"/>
    <mergeCell ref="L305:L306"/>
    <mergeCell ref="M305:M306"/>
    <mergeCell ref="N305:N306"/>
    <mergeCell ref="D307:D308"/>
    <mergeCell ref="F307:F308"/>
    <mergeCell ref="G307:G308"/>
    <mergeCell ref="H307:H308"/>
    <mergeCell ref="I307:I308"/>
    <mergeCell ref="J307:J308"/>
    <mergeCell ref="K307:K308"/>
    <mergeCell ref="L307:L308"/>
    <mergeCell ref="M307:M308"/>
    <mergeCell ref="N307:N308"/>
    <mergeCell ref="L303:L304"/>
    <mergeCell ref="M303:M304"/>
    <mergeCell ref="A285:A286"/>
    <mergeCell ref="B285:B286"/>
    <mergeCell ref="C285:C286"/>
    <mergeCell ref="D285:D286"/>
    <mergeCell ref="F285:F286"/>
    <mergeCell ref="G285:G286"/>
    <mergeCell ref="H285:H286"/>
    <mergeCell ref="I285:I286"/>
    <mergeCell ref="J285:J286"/>
    <mergeCell ref="K285:K286"/>
    <mergeCell ref="L285:L286"/>
    <mergeCell ref="M285:M286"/>
    <mergeCell ref="N285:N286"/>
    <mergeCell ref="A287:A288"/>
    <mergeCell ref="B287:B288"/>
    <mergeCell ref="C287:C288"/>
    <mergeCell ref="D287:D288"/>
    <mergeCell ref="F287:F288"/>
    <mergeCell ref="G287:G288"/>
    <mergeCell ref="H287:H288"/>
    <mergeCell ref="I287:I288"/>
    <mergeCell ref="J287:J288"/>
    <mergeCell ref="K287:K288"/>
    <mergeCell ref="L287:L288"/>
    <mergeCell ref="M287:M288"/>
    <mergeCell ref="N287:N288"/>
    <mergeCell ref="A289:A290"/>
    <mergeCell ref="B289:B290"/>
    <mergeCell ref="C289:C290"/>
    <mergeCell ref="D289:D290"/>
    <mergeCell ref="F289:F290"/>
    <mergeCell ref="G289:G290"/>
    <mergeCell ref="H289:H290"/>
    <mergeCell ref="I289:I290"/>
    <mergeCell ref="J289:J290"/>
    <mergeCell ref="K289:K290"/>
    <mergeCell ref="L289:L290"/>
    <mergeCell ref="M289:M290"/>
    <mergeCell ref="N289:N290"/>
    <mergeCell ref="A291:A292"/>
    <mergeCell ref="B291:B292"/>
    <mergeCell ref="C291:C292"/>
    <mergeCell ref="D291:D292"/>
    <mergeCell ref="F291:F292"/>
    <mergeCell ref="G291:G292"/>
    <mergeCell ref="H291:H292"/>
    <mergeCell ref="I291:I292"/>
    <mergeCell ref="J291:J292"/>
    <mergeCell ref="K291:K292"/>
    <mergeCell ref="L291:L292"/>
    <mergeCell ref="M291:M292"/>
    <mergeCell ref="N291:N292"/>
    <mergeCell ref="A293:A294"/>
    <mergeCell ref="B293:B294"/>
    <mergeCell ref="C293:C294"/>
    <mergeCell ref="D293:D294"/>
    <mergeCell ref="F293:F294"/>
    <mergeCell ref="G293:G294"/>
    <mergeCell ref="H293:H294"/>
    <mergeCell ref="I293:I294"/>
    <mergeCell ref="J293:J294"/>
    <mergeCell ref="K293:K294"/>
    <mergeCell ref="L293:L294"/>
    <mergeCell ref="M293:M294"/>
    <mergeCell ref="N293:N294"/>
    <mergeCell ref="A295:A296"/>
    <mergeCell ref="B295:B296"/>
    <mergeCell ref="C295:C296"/>
    <mergeCell ref="D295:D296"/>
    <mergeCell ref="F295:F296"/>
    <mergeCell ref="G295:G296"/>
    <mergeCell ref="H295:H296"/>
    <mergeCell ref="I295:I296"/>
    <mergeCell ref="J295:J296"/>
    <mergeCell ref="K295:K296"/>
    <mergeCell ref="L295:L296"/>
    <mergeCell ref="M295:M296"/>
    <mergeCell ref="N295:N296"/>
    <mergeCell ref="A297:A298"/>
    <mergeCell ref="B297:B298"/>
    <mergeCell ref="C297:C298"/>
    <mergeCell ref="D297:D298"/>
    <mergeCell ref="F297:F298"/>
    <mergeCell ref="G297:G298"/>
    <mergeCell ref="H297:H298"/>
    <mergeCell ref="I297:I298"/>
    <mergeCell ref="J297:J298"/>
    <mergeCell ref="K297:K298"/>
    <mergeCell ref="L297:L298"/>
    <mergeCell ref="M297:M298"/>
    <mergeCell ref="N297:N298"/>
    <mergeCell ref="A299:A300"/>
    <mergeCell ref="B299:B300"/>
    <mergeCell ref="C299:C300"/>
    <mergeCell ref="D299:D300"/>
    <mergeCell ref="F299:F300"/>
    <mergeCell ref="G299:G300"/>
    <mergeCell ref="H299:H300"/>
    <mergeCell ref="I299:I300"/>
    <mergeCell ref="J299:J300"/>
    <mergeCell ref="K299:K300"/>
    <mergeCell ref="L299:L300"/>
    <mergeCell ref="M299:M300"/>
    <mergeCell ref="N299:N300"/>
    <mergeCell ref="A253:A254"/>
    <mergeCell ref="B253:B254"/>
    <mergeCell ref="C253:C254"/>
    <mergeCell ref="D253:D254"/>
    <mergeCell ref="F253:F254"/>
    <mergeCell ref="G253:G254"/>
    <mergeCell ref="H253:H254"/>
    <mergeCell ref="I253:I254"/>
    <mergeCell ref="J253:J254"/>
    <mergeCell ref="K253:K254"/>
    <mergeCell ref="L253:L254"/>
    <mergeCell ref="M253:M254"/>
    <mergeCell ref="N253:N254"/>
    <mergeCell ref="A255:A256"/>
    <mergeCell ref="B255:B256"/>
    <mergeCell ref="C255:C256"/>
    <mergeCell ref="D255:D256"/>
    <mergeCell ref="F255:F256"/>
    <mergeCell ref="G255:G256"/>
    <mergeCell ref="H255:H256"/>
    <mergeCell ref="I255:I256"/>
    <mergeCell ref="J255:J256"/>
    <mergeCell ref="K255:K256"/>
    <mergeCell ref="L255:L256"/>
    <mergeCell ref="M255:M256"/>
    <mergeCell ref="N255:N256"/>
    <mergeCell ref="A257:A258"/>
    <mergeCell ref="B257:B258"/>
    <mergeCell ref="C257:C258"/>
    <mergeCell ref="D257:D258"/>
    <mergeCell ref="F257:F258"/>
    <mergeCell ref="G257:G258"/>
    <mergeCell ref="H257:H258"/>
    <mergeCell ref="I257:I258"/>
    <mergeCell ref="J257:J258"/>
    <mergeCell ref="K257:K258"/>
    <mergeCell ref="L257:L258"/>
    <mergeCell ref="M257:M258"/>
    <mergeCell ref="N257:N258"/>
    <mergeCell ref="A259:A260"/>
    <mergeCell ref="B259:B260"/>
    <mergeCell ref="C259:C260"/>
    <mergeCell ref="D259:D260"/>
    <mergeCell ref="F259:F260"/>
    <mergeCell ref="G259:G260"/>
    <mergeCell ref="H259:H260"/>
    <mergeCell ref="I259:I260"/>
    <mergeCell ref="J259:J260"/>
    <mergeCell ref="K259:K260"/>
    <mergeCell ref="L259:L260"/>
    <mergeCell ref="M259:M260"/>
    <mergeCell ref="N259:N260"/>
    <mergeCell ref="A261:A262"/>
    <mergeCell ref="B261:B262"/>
    <mergeCell ref="C261:C262"/>
    <mergeCell ref="D261:D262"/>
    <mergeCell ref="F261:F262"/>
    <mergeCell ref="G261:G262"/>
    <mergeCell ref="H261:H262"/>
    <mergeCell ref="I261:I262"/>
    <mergeCell ref="J261:J262"/>
    <mergeCell ref="K261:K262"/>
    <mergeCell ref="L261:L262"/>
    <mergeCell ref="M261:M262"/>
    <mergeCell ref="N261:N262"/>
    <mergeCell ref="A263:A264"/>
    <mergeCell ref="B263:B264"/>
    <mergeCell ref="C263:C264"/>
    <mergeCell ref="D263:D264"/>
    <mergeCell ref="F263:F264"/>
    <mergeCell ref="G263:G264"/>
    <mergeCell ref="H263:H264"/>
    <mergeCell ref="I263:I264"/>
    <mergeCell ref="J263:J264"/>
    <mergeCell ref="K263:K264"/>
    <mergeCell ref="L263:L264"/>
    <mergeCell ref="M263:M264"/>
    <mergeCell ref="N263:N264"/>
    <mergeCell ref="A265:A266"/>
    <mergeCell ref="B265:B266"/>
    <mergeCell ref="C265:C266"/>
    <mergeCell ref="D265:D266"/>
    <mergeCell ref="F265:F266"/>
    <mergeCell ref="G265:G266"/>
    <mergeCell ref="H265:H266"/>
    <mergeCell ref="I265:I266"/>
    <mergeCell ref="J265:J266"/>
    <mergeCell ref="K265:K266"/>
    <mergeCell ref="L265:L266"/>
    <mergeCell ref="M265:M266"/>
    <mergeCell ref="N265:N266"/>
    <mergeCell ref="A267:A268"/>
    <mergeCell ref="B267:B268"/>
    <mergeCell ref="C267:C268"/>
    <mergeCell ref="D267:D268"/>
    <mergeCell ref="F267:F268"/>
    <mergeCell ref="G267:G268"/>
    <mergeCell ref="H267:H268"/>
    <mergeCell ref="I267:I268"/>
    <mergeCell ref="J267:J268"/>
    <mergeCell ref="K267:K268"/>
    <mergeCell ref="L267:L268"/>
    <mergeCell ref="M267:M268"/>
    <mergeCell ref="N267:N268"/>
    <mergeCell ref="A269:A270"/>
    <mergeCell ref="B269:B270"/>
    <mergeCell ref="C269:C270"/>
    <mergeCell ref="D269:D270"/>
    <mergeCell ref="F269:F270"/>
    <mergeCell ref="G269:G270"/>
    <mergeCell ref="H269:H270"/>
    <mergeCell ref="I269:I270"/>
    <mergeCell ref="J269:J270"/>
    <mergeCell ref="K269:K270"/>
    <mergeCell ref="L269:L270"/>
    <mergeCell ref="M269:M270"/>
    <mergeCell ref="N269:N270"/>
    <mergeCell ref="A271:A272"/>
    <mergeCell ref="B271:B272"/>
    <mergeCell ref="C271:C272"/>
    <mergeCell ref="D271:D272"/>
    <mergeCell ref="F271:F272"/>
    <mergeCell ref="G271:G272"/>
    <mergeCell ref="H271:H272"/>
    <mergeCell ref="I271:I272"/>
    <mergeCell ref="J271:J272"/>
    <mergeCell ref="K271:K272"/>
    <mergeCell ref="L271:L272"/>
    <mergeCell ref="M271:M272"/>
    <mergeCell ref="N271:N272"/>
    <mergeCell ref="A273:A274"/>
    <mergeCell ref="B273:B274"/>
    <mergeCell ref="C273:C274"/>
    <mergeCell ref="D273:D274"/>
    <mergeCell ref="F273:F274"/>
    <mergeCell ref="G273:G274"/>
    <mergeCell ref="H273:H274"/>
    <mergeCell ref="I273:I274"/>
    <mergeCell ref="J273:J274"/>
    <mergeCell ref="K273:K274"/>
    <mergeCell ref="L273:L274"/>
    <mergeCell ref="M273:M274"/>
    <mergeCell ref="N273:N274"/>
    <mergeCell ref="A275:A276"/>
    <mergeCell ref="B275:B276"/>
    <mergeCell ref="C275:C276"/>
    <mergeCell ref="D275:D276"/>
    <mergeCell ref="F275:F276"/>
    <mergeCell ref="G275:G276"/>
    <mergeCell ref="H275:H276"/>
    <mergeCell ref="I275:I276"/>
    <mergeCell ref="J275:J276"/>
    <mergeCell ref="K275:K276"/>
    <mergeCell ref="L275:L276"/>
    <mergeCell ref="M275:M276"/>
    <mergeCell ref="N275:N276"/>
    <mergeCell ref="A277:A278"/>
    <mergeCell ref="B277:B278"/>
    <mergeCell ref="C277:C278"/>
    <mergeCell ref="D277:D278"/>
    <mergeCell ref="F277:F278"/>
    <mergeCell ref="G277:G278"/>
    <mergeCell ref="H277:H278"/>
    <mergeCell ref="I277:I278"/>
    <mergeCell ref="J277:J278"/>
    <mergeCell ref="K277:K278"/>
    <mergeCell ref="L277:L278"/>
    <mergeCell ref="M277:M278"/>
    <mergeCell ref="N277:N278"/>
    <mergeCell ref="A279:A280"/>
    <mergeCell ref="B279:B280"/>
    <mergeCell ref="C279:C280"/>
    <mergeCell ref="D279:D280"/>
    <mergeCell ref="F279:F280"/>
    <mergeCell ref="G279:G280"/>
    <mergeCell ref="H279:H280"/>
    <mergeCell ref="I279:I280"/>
    <mergeCell ref="J279:J280"/>
    <mergeCell ref="K279:K280"/>
    <mergeCell ref="L279:L280"/>
    <mergeCell ref="M279:M280"/>
    <mergeCell ref="N279:N280"/>
    <mergeCell ref="A281:A282"/>
    <mergeCell ref="B281:B282"/>
    <mergeCell ref="C281:C282"/>
    <mergeCell ref="D281:D282"/>
    <mergeCell ref="F281:F282"/>
    <mergeCell ref="G281:G282"/>
    <mergeCell ref="H281:H282"/>
    <mergeCell ref="I281:I282"/>
    <mergeCell ref="J281:J282"/>
    <mergeCell ref="K281:K282"/>
    <mergeCell ref="L281:L282"/>
    <mergeCell ref="M281:M282"/>
    <mergeCell ref="N281:N282"/>
    <mergeCell ref="A283:A284"/>
    <mergeCell ref="B283:B284"/>
    <mergeCell ref="C283:C284"/>
    <mergeCell ref="D283:D284"/>
    <mergeCell ref="F283:F284"/>
    <mergeCell ref="G283:G284"/>
    <mergeCell ref="H283:H284"/>
    <mergeCell ref="I283:I284"/>
    <mergeCell ref="J283:J284"/>
    <mergeCell ref="K283:K284"/>
    <mergeCell ref="L283:L284"/>
    <mergeCell ref="M283:M284"/>
    <mergeCell ref="N283:N284"/>
    <mergeCell ref="H189:H190"/>
    <mergeCell ref="I189:I190"/>
    <mergeCell ref="J189:J190"/>
    <mergeCell ref="K189:K190"/>
    <mergeCell ref="L189:L190"/>
    <mergeCell ref="M189:M190"/>
    <mergeCell ref="N189:N190"/>
    <mergeCell ref="A191:A192"/>
    <mergeCell ref="B191:B192"/>
    <mergeCell ref="C191:C192"/>
    <mergeCell ref="D191:D192"/>
    <mergeCell ref="F191:F192"/>
    <mergeCell ref="G191:G192"/>
    <mergeCell ref="H191:H192"/>
    <mergeCell ref="I191:I192"/>
    <mergeCell ref="J191:J192"/>
    <mergeCell ref="K191:K192"/>
    <mergeCell ref="L191:L192"/>
    <mergeCell ref="M191:M192"/>
    <mergeCell ref="F189:F190"/>
    <mergeCell ref="G189:G190"/>
    <mergeCell ref="N191:N192"/>
    <mergeCell ref="H175:H176"/>
    <mergeCell ref="I175:I176"/>
    <mergeCell ref="J175:J176"/>
    <mergeCell ref="K175:K176"/>
    <mergeCell ref="L175:L176"/>
    <mergeCell ref="M175:M176"/>
    <mergeCell ref="N175:N176"/>
    <mergeCell ref="A183:A184"/>
    <mergeCell ref="B183:B184"/>
    <mergeCell ref="C183:C184"/>
    <mergeCell ref="D183:D184"/>
    <mergeCell ref="F183:F184"/>
    <mergeCell ref="G183:G184"/>
    <mergeCell ref="H183:H184"/>
    <mergeCell ref="I183:I184"/>
    <mergeCell ref="J183:J184"/>
    <mergeCell ref="K183:K184"/>
    <mergeCell ref="L183:L184"/>
    <mergeCell ref="M183:M184"/>
    <mergeCell ref="N183:N184"/>
    <mergeCell ref="A181:A182"/>
    <mergeCell ref="B181:B182"/>
    <mergeCell ref="C181:C182"/>
    <mergeCell ref="F181:F182"/>
    <mergeCell ref="H181:H182"/>
    <mergeCell ref="I181:I182"/>
    <mergeCell ref="M181:M182"/>
    <mergeCell ref="N181:N182"/>
    <mergeCell ref="A173:A174"/>
    <mergeCell ref="D181:D182"/>
    <mergeCell ref="A185:A186"/>
    <mergeCell ref="B185:B186"/>
    <mergeCell ref="C185:C186"/>
    <mergeCell ref="D185:D186"/>
    <mergeCell ref="F185:F186"/>
    <mergeCell ref="G185:G186"/>
    <mergeCell ref="H185:H186"/>
    <mergeCell ref="I185:I186"/>
    <mergeCell ref="J185:J186"/>
    <mergeCell ref="K185:K186"/>
    <mergeCell ref="L185:L186"/>
    <mergeCell ref="M185:M186"/>
    <mergeCell ref="N185:N186"/>
    <mergeCell ref="A201:A202"/>
    <mergeCell ref="B201:B202"/>
    <mergeCell ref="C201:C202"/>
    <mergeCell ref="D201:D202"/>
    <mergeCell ref="F201:F202"/>
    <mergeCell ref="G201:G202"/>
    <mergeCell ref="H201:H202"/>
    <mergeCell ref="I201:I202"/>
    <mergeCell ref="J201:J202"/>
    <mergeCell ref="K201:K202"/>
    <mergeCell ref="L201:L202"/>
    <mergeCell ref="M201:M202"/>
    <mergeCell ref="N201:N202"/>
    <mergeCell ref="A189:A190"/>
    <mergeCell ref="B189:B190"/>
    <mergeCell ref="C189:C190"/>
    <mergeCell ref="D189:D190"/>
    <mergeCell ref="A199:A200"/>
    <mergeCell ref="B199:B200"/>
    <mergeCell ref="C199:C200"/>
    <mergeCell ref="D199:D200"/>
    <mergeCell ref="F199:F200"/>
    <mergeCell ref="G199:G200"/>
    <mergeCell ref="H199:H200"/>
    <mergeCell ref="I199:I200"/>
    <mergeCell ref="J199:J200"/>
    <mergeCell ref="K199:K200"/>
    <mergeCell ref="L199:L200"/>
    <mergeCell ref="M199:M200"/>
    <mergeCell ref="N199:N200"/>
    <mergeCell ref="A197:A198"/>
    <mergeCell ref="B197:B198"/>
    <mergeCell ref="C197:C198"/>
    <mergeCell ref="D197:D198"/>
    <mergeCell ref="F197:F198"/>
    <mergeCell ref="G197:G198"/>
    <mergeCell ref="H197:H198"/>
    <mergeCell ref="I197:I198"/>
    <mergeCell ref="J197:J198"/>
    <mergeCell ref="K197:K198"/>
    <mergeCell ref="L197:L198"/>
    <mergeCell ref="M197:M198"/>
    <mergeCell ref="N197:N198"/>
    <mergeCell ref="L213:L214"/>
    <mergeCell ref="M213:M214"/>
    <mergeCell ref="N213:N214"/>
    <mergeCell ref="A203:A204"/>
    <mergeCell ref="B203:B204"/>
    <mergeCell ref="C203:C204"/>
    <mergeCell ref="D203:D204"/>
    <mergeCell ref="F203:F204"/>
    <mergeCell ref="G203:G204"/>
    <mergeCell ref="H203:H204"/>
    <mergeCell ref="I203:I204"/>
    <mergeCell ref="J203:J204"/>
    <mergeCell ref="K203:K204"/>
    <mergeCell ref="L203:L204"/>
    <mergeCell ref="M203:M204"/>
    <mergeCell ref="N203:N204"/>
    <mergeCell ref="A209:A210"/>
    <mergeCell ref="B209:B210"/>
    <mergeCell ref="C209:C210"/>
    <mergeCell ref="D209:D210"/>
    <mergeCell ref="F209:F210"/>
    <mergeCell ref="G209:G210"/>
    <mergeCell ref="H209:H210"/>
    <mergeCell ref="I209:I210"/>
    <mergeCell ref="J209:J210"/>
    <mergeCell ref="K209:K210"/>
    <mergeCell ref="L209:L210"/>
    <mergeCell ref="M209:M210"/>
    <mergeCell ref="N209:N210"/>
    <mergeCell ref="F219:F220"/>
    <mergeCell ref="G219:G220"/>
    <mergeCell ref="H219:H220"/>
    <mergeCell ref="I219:I220"/>
    <mergeCell ref="J219:J220"/>
    <mergeCell ref="K219:K220"/>
    <mergeCell ref="L219:L220"/>
    <mergeCell ref="M219:M220"/>
    <mergeCell ref="N219:N220"/>
    <mergeCell ref="A211:A212"/>
    <mergeCell ref="B211:B212"/>
    <mergeCell ref="C211:C212"/>
    <mergeCell ref="D211:D212"/>
    <mergeCell ref="F211:F212"/>
    <mergeCell ref="G211:G212"/>
    <mergeCell ref="H211:H212"/>
    <mergeCell ref="I211:I212"/>
    <mergeCell ref="J211:J212"/>
    <mergeCell ref="K211:K212"/>
    <mergeCell ref="L211:L212"/>
    <mergeCell ref="M211:M212"/>
    <mergeCell ref="N211:N212"/>
    <mergeCell ref="A213:A214"/>
    <mergeCell ref="B213:B214"/>
    <mergeCell ref="C213:C214"/>
    <mergeCell ref="D213:D214"/>
    <mergeCell ref="F213:F214"/>
    <mergeCell ref="G213:G214"/>
    <mergeCell ref="H213:H214"/>
    <mergeCell ref="I213:I214"/>
    <mergeCell ref="J213:J214"/>
    <mergeCell ref="K213:K214"/>
    <mergeCell ref="M221:M222"/>
    <mergeCell ref="N221:N222"/>
    <mergeCell ref="A223:A224"/>
    <mergeCell ref="B223:B224"/>
    <mergeCell ref="C223:C224"/>
    <mergeCell ref="D223:D224"/>
    <mergeCell ref="F223:F224"/>
    <mergeCell ref="G223:G224"/>
    <mergeCell ref="H223:H224"/>
    <mergeCell ref="I223:I224"/>
    <mergeCell ref="J223:J224"/>
    <mergeCell ref="K223:K224"/>
    <mergeCell ref="L223:L224"/>
    <mergeCell ref="M223:M224"/>
    <mergeCell ref="N223:N224"/>
    <mergeCell ref="A217:A218"/>
    <mergeCell ref="B217:B218"/>
    <mergeCell ref="C217:C218"/>
    <mergeCell ref="D217:D218"/>
    <mergeCell ref="F217:F218"/>
    <mergeCell ref="G217:G218"/>
    <mergeCell ref="H217:H218"/>
    <mergeCell ref="I217:I218"/>
    <mergeCell ref="J217:J218"/>
    <mergeCell ref="K217:K218"/>
    <mergeCell ref="L217:L218"/>
    <mergeCell ref="M217:M218"/>
    <mergeCell ref="N217:N218"/>
    <mergeCell ref="A219:A220"/>
    <mergeCell ref="B219:B220"/>
    <mergeCell ref="C219:C220"/>
    <mergeCell ref="D219:D220"/>
    <mergeCell ref="A227:A228"/>
    <mergeCell ref="B227:B228"/>
    <mergeCell ref="C227:C228"/>
    <mergeCell ref="D227:D228"/>
    <mergeCell ref="F227:F228"/>
    <mergeCell ref="G227:G228"/>
    <mergeCell ref="H227:H228"/>
    <mergeCell ref="I227:I228"/>
    <mergeCell ref="J227:J228"/>
    <mergeCell ref="K227:K228"/>
    <mergeCell ref="L227:L228"/>
    <mergeCell ref="M227:M228"/>
    <mergeCell ref="N227:N228"/>
    <mergeCell ref="A229:A230"/>
    <mergeCell ref="B229:B230"/>
    <mergeCell ref="C229:C230"/>
    <mergeCell ref="D229:D230"/>
    <mergeCell ref="F229:F230"/>
    <mergeCell ref="G229:G230"/>
    <mergeCell ref="H229:H230"/>
    <mergeCell ref="I229:I230"/>
    <mergeCell ref="J229:J230"/>
    <mergeCell ref="K229:K230"/>
    <mergeCell ref="L229:L230"/>
    <mergeCell ref="M229:M230"/>
    <mergeCell ref="N229:N230"/>
    <mergeCell ref="A231:A232"/>
    <mergeCell ref="B231:B232"/>
    <mergeCell ref="C231:C232"/>
    <mergeCell ref="D231:D232"/>
    <mergeCell ref="F231:F232"/>
    <mergeCell ref="G231:G232"/>
    <mergeCell ref="H231:H232"/>
    <mergeCell ref="I231:I232"/>
    <mergeCell ref="J231:J232"/>
    <mergeCell ref="K231:K232"/>
    <mergeCell ref="L231:L232"/>
    <mergeCell ref="M231:M232"/>
    <mergeCell ref="N231:N232"/>
    <mergeCell ref="A233:A234"/>
    <mergeCell ref="B233:B234"/>
    <mergeCell ref="C233:C234"/>
    <mergeCell ref="D233:D234"/>
    <mergeCell ref="F233:F234"/>
    <mergeCell ref="G233:G234"/>
    <mergeCell ref="H233:H234"/>
    <mergeCell ref="I233:I234"/>
    <mergeCell ref="J233:J234"/>
    <mergeCell ref="K233:K234"/>
    <mergeCell ref="L233:L234"/>
    <mergeCell ref="M233:M234"/>
    <mergeCell ref="N233:N234"/>
    <mergeCell ref="A235:A236"/>
    <mergeCell ref="B235:B236"/>
    <mergeCell ref="C235:C236"/>
    <mergeCell ref="D235:D236"/>
    <mergeCell ref="F235:F236"/>
    <mergeCell ref="G235:G236"/>
    <mergeCell ref="H235:H236"/>
    <mergeCell ref="I235:I236"/>
    <mergeCell ref="J235:J236"/>
    <mergeCell ref="K235:K236"/>
    <mergeCell ref="L235:L236"/>
    <mergeCell ref="M235:M236"/>
    <mergeCell ref="N235:N236"/>
    <mergeCell ref="A237:A238"/>
    <mergeCell ref="B237:B238"/>
    <mergeCell ref="C237:C238"/>
    <mergeCell ref="D237:D238"/>
    <mergeCell ref="F237:F238"/>
    <mergeCell ref="G237:G238"/>
    <mergeCell ref="H237:H238"/>
    <mergeCell ref="I237:I238"/>
    <mergeCell ref="J237:J238"/>
    <mergeCell ref="K237:K238"/>
    <mergeCell ref="L237:L238"/>
    <mergeCell ref="M237:M238"/>
    <mergeCell ref="N237:N238"/>
    <mergeCell ref="G225:G226"/>
    <mergeCell ref="H225:H226"/>
    <mergeCell ref="I225:I226"/>
    <mergeCell ref="J225:J226"/>
    <mergeCell ref="K225:K226"/>
    <mergeCell ref="L225:L226"/>
    <mergeCell ref="M225:M226"/>
    <mergeCell ref="N225:N226"/>
    <mergeCell ref="A207:A208"/>
    <mergeCell ref="B207:B208"/>
    <mergeCell ref="C207:C208"/>
    <mergeCell ref="D207:D208"/>
    <mergeCell ref="F207:F208"/>
    <mergeCell ref="G207:G208"/>
    <mergeCell ref="H207:H208"/>
    <mergeCell ref="I207:I208"/>
    <mergeCell ref="J207:J208"/>
    <mergeCell ref="K207:K208"/>
    <mergeCell ref="L207:L208"/>
    <mergeCell ref="M207:M208"/>
    <mergeCell ref="N207:N208"/>
    <mergeCell ref="A221:A222"/>
    <mergeCell ref="B221:B222"/>
    <mergeCell ref="C221:C222"/>
    <mergeCell ref="D221:D222"/>
    <mergeCell ref="F221:F222"/>
    <mergeCell ref="G221:G222"/>
    <mergeCell ref="H221:H222"/>
    <mergeCell ref="I221:I222"/>
    <mergeCell ref="J221:J222"/>
    <mergeCell ref="K221:K222"/>
    <mergeCell ref="L221:L222"/>
    <mergeCell ref="N245:N246"/>
    <mergeCell ref="A215:A216"/>
    <mergeCell ref="B215:B216"/>
    <mergeCell ref="C215:C216"/>
    <mergeCell ref="D215:D216"/>
    <mergeCell ref="F215:F216"/>
    <mergeCell ref="G215:G216"/>
    <mergeCell ref="H215:H216"/>
    <mergeCell ref="I215:I216"/>
    <mergeCell ref="J215:J216"/>
    <mergeCell ref="K215:K216"/>
    <mergeCell ref="L215:L216"/>
    <mergeCell ref="M215:M216"/>
    <mergeCell ref="N215:N216"/>
    <mergeCell ref="A205:A206"/>
    <mergeCell ref="B205:B206"/>
    <mergeCell ref="C205:C206"/>
    <mergeCell ref="D205:D206"/>
    <mergeCell ref="F205:F206"/>
    <mergeCell ref="G205:G206"/>
    <mergeCell ref="H205:H206"/>
    <mergeCell ref="I205:I206"/>
    <mergeCell ref="J205:J206"/>
    <mergeCell ref="K205:K206"/>
    <mergeCell ref="L205:L206"/>
    <mergeCell ref="M205:M206"/>
    <mergeCell ref="N205:N206"/>
    <mergeCell ref="A225:A226"/>
    <mergeCell ref="B225:B226"/>
    <mergeCell ref="C225:C226"/>
    <mergeCell ref="D225:D226"/>
    <mergeCell ref="F225:F226"/>
    <mergeCell ref="H249:H250"/>
    <mergeCell ref="I249:I250"/>
    <mergeCell ref="J249:J250"/>
    <mergeCell ref="K249:K250"/>
    <mergeCell ref="L249:L250"/>
    <mergeCell ref="M249:M250"/>
    <mergeCell ref="N249:N250"/>
    <mergeCell ref="A243:A244"/>
    <mergeCell ref="B243:B244"/>
    <mergeCell ref="C243:C244"/>
    <mergeCell ref="D243:D244"/>
    <mergeCell ref="F243:F244"/>
    <mergeCell ref="G243:G244"/>
    <mergeCell ref="H243:H244"/>
    <mergeCell ref="I243:I244"/>
    <mergeCell ref="J243:J244"/>
    <mergeCell ref="K243:K244"/>
    <mergeCell ref="L243:L244"/>
    <mergeCell ref="M243:M244"/>
    <mergeCell ref="N243:N244"/>
    <mergeCell ref="A245:A246"/>
    <mergeCell ref="B245:B246"/>
    <mergeCell ref="C245:C246"/>
    <mergeCell ref="D245:D246"/>
    <mergeCell ref="F245:F246"/>
    <mergeCell ref="G245:G246"/>
    <mergeCell ref="H245:H246"/>
    <mergeCell ref="I245:I246"/>
    <mergeCell ref="J245:J246"/>
    <mergeCell ref="K245:K246"/>
    <mergeCell ref="L245:L246"/>
    <mergeCell ref="M245:M246"/>
    <mergeCell ref="A251:A252"/>
    <mergeCell ref="B251:B252"/>
    <mergeCell ref="C251:C252"/>
    <mergeCell ref="D251:D252"/>
    <mergeCell ref="F251:F252"/>
    <mergeCell ref="G251:G252"/>
    <mergeCell ref="H251:H252"/>
    <mergeCell ref="I251:I252"/>
    <mergeCell ref="J251:J252"/>
    <mergeCell ref="K251:K252"/>
    <mergeCell ref="L251:L252"/>
    <mergeCell ref="M251:M252"/>
    <mergeCell ref="N251:N252"/>
    <mergeCell ref="A247:A248"/>
    <mergeCell ref="B247:B248"/>
    <mergeCell ref="C247:C248"/>
    <mergeCell ref="D247:D248"/>
    <mergeCell ref="F247:F248"/>
    <mergeCell ref="G247:G248"/>
    <mergeCell ref="H247:H248"/>
    <mergeCell ref="I247:I248"/>
    <mergeCell ref="J247:J248"/>
    <mergeCell ref="K247:K248"/>
    <mergeCell ref="L247:L248"/>
    <mergeCell ref="M247:M248"/>
    <mergeCell ref="N247:N248"/>
    <mergeCell ref="A249:A250"/>
    <mergeCell ref="B249:B250"/>
    <mergeCell ref="C249:C250"/>
    <mergeCell ref="D249:D250"/>
    <mergeCell ref="F249:F250"/>
    <mergeCell ref="G249:G250"/>
    <mergeCell ref="A239:A240"/>
    <mergeCell ref="B239:B240"/>
    <mergeCell ref="C239:C240"/>
    <mergeCell ref="D239:D240"/>
    <mergeCell ref="F239:F240"/>
    <mergeCell ref="G239:G240"/>
    <mergeCell ref="H239:H240"/>
    <mergeCell ref="I239:I240"/>
    <mergeCell ref="K239:K240"/>
    <mergeCell ref="L239:L240"/>
    <mergeCell ref="M239:M240"/>
    <mergeCell ref="N239:N240"/>
    <mergeCell ref="A241:A242"/>
    <mergeCell ref="B241:B242"/>
    <mergeCell ref="C241:C242"/>
    <mergeCell ref="D241:D242"/>
    <mergeCell ref="F241:F242"/>
    <mergeCell ref="G241:G242"/>
    <mergeCell ref="H241:H242"/>
    <mergeCell ref="I241:I242"/>
    <mergeCell ref="K241:K242"/>
    <mergeCell ref="L241:L242"/>
    <mergeCell ref="M241:M242"/>
    <mergeCell ref="N241:N242"/>
    <mergeCell ref="J239:J240"/>
    <mergeCell ref="J241:J242"/>
  </mergeCells>
  <phoneticPr fontId="1"/>
  <pageMargins left="0.70866141732283472" right="0.70866141732283472" top="0.74803149606299213" bottom="0.74803149606299213" header="0.31496062992125984" footer="0.31496062992125984"/>
  <pageSetup paperSize="9" scale="63" fitToHeight="0" orientation="landscape" r:id="rId1"/>
  <headerFooter>
    <oddFooter>&amp;L&amp;"+,標準"&amp;8（注１）「再就職の役員の数（人）」は、機構の常勤役職員であったものが契約を締結した日に厚生労働省の所管公益法人（民法第３４条の規定に基づき設立された法人）に役員として在職している人数。
（注２）公益法人の区分において、「公財」は「公益財団法人」、「公社」は「公益社団法人」、「特財」は「特例財団法人」、「特社」は「特例社団法人」をいう。</oddFooter>
  </headerFooter>
  <rowBreaks count="10" manualBreakCount="10">
    <brk id="22" min="1" max="13" man="1"/>
    <brk id="40" min="1" max="13" man="1"/>
    <brk id="64" min="1" max="13" man="1"/>
    <brk id="88" min="1" max="13" man="1"/>
    <brk id="112" min="1" max="13" man="1"/>
    <brk id="136" min="1" max="13" man="1"/>
    <brk id="156" min="1" max="13" man="1"/>
    <brk id="180" min="1" max="13" man="1"/>
    <brk id="204" min="1" max="13" man="1"/>
    <brk id="228" min="1"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F3AA74C-2606-4447-A904-0F2C9F66F77B}">
  <ds:schemaRefs>
    <ds:schemaRef ds:uri="http://schemas.microsoft.com/sharepoint/v3/contenttype/forms"/>
  </ds:schemaRefs>
</ds:datastoreItem>
</file>

<file path=customXml/itemProps2.xml><?xml version="1.0" encoding="utf-8"?>
<ds:datastoreItem xmlns:ds="http://schemas.openxmlformats.org/officeDocument/2006/customXml" ds:itemID="{76E83727-0F10-4B74-9D17-A09D53E90C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93E0C2D-B645-47B4-9000-9E6A199768AE}">
  <ds:schemaRefs>
    <ds:schemaRef ds:uri="http://schemas.microsoft.com/office/infopath/2007/PartnerControls"/>
    <ds:schemaRef ds:uri="http://purl.org/dc/elements/1.1/"/>
    <ds:schemaRef ds:uri="http://www.w3.org/XML/1998/namespace"/>
    <ds:schemaRef ds:uri="http://purl.org/dc/terms/"/>
    <ds:schemaRef ds:uri="http://schemas.openxmlformats.org/package/2006/metadata/core-properties"/>
    <ds:schemaRef ds:uri="http://purl.org/dc/dcmitype/"/>
    <ds:schemaRef ds:uri="http://schemas.microsoft.com/office/2006/documentManagement/typ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公開（入札・工事）</vt:lpstr>
      <vt:lpstr>公開（入札・物品役務等）</vt:lpstr>
      <vt:lpstr>公開（随契・工事）</vt:lpstr>
      <vt:lpstr>公開（随契・物品役務等）</vt:lpstr>
      <vt:lpstr>'公開（随契・工事）'!Print_Area</vt:lpstr>
      <vt:lpstr>'公開（随契・物品役務等）'!Print_Area</vt:lpstr>
      <vt:lpstr>'公開（入札・工事）'!Print_Area</vt:lpstr>
      <vt:lpstr>'公開（入札・物品役務等）'!Print_Area</vt:lpstr>
      <vt:lpstr>'公開（随契・工事）'!Print_Titles</vt:lpstr>
      <vt:lpstr>'公開（随契・物品役務等）'!Print_Titles</vt:lpstr>
      <vt:lpstr>'公開（入札・工事）'!Print_Titles</vt:lpstr>
      <vt:lpstr>'公開（入札・物品役務等）'!Print_Titles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洋介</dc:creator>
  <cp:lastModifiedBy>和田　順也／Wada,Junya</cp:lastModifiedBy>
  <cp:lastPrinted>2025-07-28T01:28:27Z</cp:lastPrinted>
  <dcterms:created xsi:type="dcterms:W3CDTF">2013-10-03T07:30:53Z</dcterms:created>
  <dcterms:modified xsi:type="dcterms:W3CDTF">2025-10-31T02:03:45Z</dcterms:modified>
</cp:coreProperties>
</file>