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C3259A4A-7357-4973-9D27-514E7CEE569D}" xr6:coauthVersionLast="47" xr6:coauthVersionMax="47" xr10:uidLastSave="{00000000-0000-0000-0000-000000000000}"/>
  <bookViews>
    <workbookView xWindow="-120" yWindow="-120" windowWidth="29040" windowHeight="15720"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'公開（随契・工事）'!$B$1:$N$44</definedName>
    <definedName name="_xlnm.Print_Area" localSheetId="3">'公開（随契・物品役務等）'!$B$1:$N$242</definedName>
    <definedName name="_xlnm.Print_Area" localSheetId="0">'公開（入札・工事）'!$B$1:$N$14</definedName>
    <definedName name="_xlnm.Print_Area" localSheetId="1">'公開（入札・物品役務等）'!$A$1:$N$326</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<sst xmlns="http://schemas.openxmlformats.org/spreadsheetml/2006/main" count="2800" uniqueCount="599">
  <si>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</si>
  <si>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</si>
  <si>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</si>
  <si>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</si>
  <si>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</si>
  <si>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</si>
  <si>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</si>
  <si>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</si>
  <si>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</si>
  <si>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</si>
  <si>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</si>
  <si>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</si>
  <si>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</si>
  <si>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</si>
  <si>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</si>
  <si>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</si>
  <si>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</si>
  <si>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</si>
  <si>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</si>
  <si>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</si>
  <si>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</si>
  <si>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</si>
  <si>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</si>
  <si>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</si>
  <si>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</si>
  <si>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</si>
  <si>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</si>
  <si>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</si>
  <si>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</si>
  <si>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</si>
  <si>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</si>
  <si>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</si>
  <si>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</si>
  <si>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</si>
  <si>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</si>
  <si>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</si>
  <si>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</si>
  <si>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</si>
  <si>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</si>
  <si>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</si>
  <si>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</si>
  <si>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</si>
  <si>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</si>
  <si>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</si>
  <si>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</si>
  <si>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</si>
  <si>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</si>
  <si>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</si>
  <si>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</si>
  <si>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</si>
  <si>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</si>
  <si>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</si>
  <si>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</si>
  <si>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</si>
  <si>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</si>
  <si>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</si>
  <si>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</si>
  <si>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</si>
  <si>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</si>
  <si>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</si>
  <si>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</si>
  <si>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</si>
  <si>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</si>
  <si>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</si>
  <si>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</si>
  <si>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</si>
  <si>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</si>
  <si>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</si>
  <si>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</si>
  <si>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</si>
  <si>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</si>
  <si>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</si>
  <si>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</si>
  <si>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</si>
  <si>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</si>
  <si>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</si>
  <si>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</si>
  <si>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</si>
  <si>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</si>
  <si>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</si>
  <si>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</si>
  <si>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</si>
  <si>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</si>
  <si>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</si>
  <si>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</si>
  <si>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</si>
  <si>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</si>
  <si>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</si>
  <si>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</si>
  <si>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</si>
  <si>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</si>
  <si>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</si>
  <si>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</si>
  <si>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</si>
  <si>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</si>
  <si>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</si>
  <si>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</si>
  <si>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</si>
  <si>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</si>
  <si>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</si>
  <si>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</si>
  <si>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</si>
  <si>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</si>
  <si>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</si>
  <si>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</si>
  <si>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</si>
  <si>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</si>
  <si>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</si>
  <si>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</si>
  <si>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</si>
  <si>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</si>
  <si>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</si>
  <si>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</si>
  <si>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</si>
  <si>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</si>
  <si>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</si>
  <si>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</si>
  <si>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</si>
  <si>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</si>
  <si>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</si>
  <si>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</si>
  <si>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</si>
  <si>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</si>
  <si>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</si>
  <si>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</si>
  <si>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</si>
  <si>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</si>
  <si>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</si>
  <si>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</si>
  <si>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</si>
  <si>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</si>
  <si>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</si>
  <si>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</si>
  <si>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</si>
  <si>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</si>
  <si>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</si>
  <si>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</si>
  <si>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</si>
  <si>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</si>
  <si>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</si>
  <si>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</si>
  <si>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</si>
  <si>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</si>
  <si>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</si>
  <si>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</si>
  <si>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</si>
  <si>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</si>
  <si>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</si>
  <si>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</si>
  <si>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</si>
  <si>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</si>
  <si>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</si>
  <si>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</si>
  <si>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</si>
  <si>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</si>
  <si>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</si>
  <si>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</si>
  <si>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</si>
  <si>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</si>
  <si>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</si>
  <si>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</si>
  <si>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</si>
  <si>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</si>
  <si>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</si>
  <si>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</si>
  <si>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</si>
  <si>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</si>
  <si>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</si>
  <si>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</si>
  <si>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</si>
  <si>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</si>
  <si>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</si>
  <si>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</si>
  <si>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</si>
  <si>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</si>
  <si>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</si>
  <si>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</si>
  <si>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</si>
  <si>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</si>
  <si>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</si>
  <si>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</si>
  <si>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</si>
  <si>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</si>
  <si>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</si>
  <si>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</si>
  <si>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</si>
  <si>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</si>
  <si>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</si>
  <si>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</si>
  <si>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</si>
  <si>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</si>
  <si>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</si>
  <si>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</si>
  <si>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</si>
  <si>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</si>
  <si>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</si>
  <si>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</si>
  <si>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</si>
  <si>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</si>
  <si>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</si>
  <si>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</si>
  <si>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</si>
  <si>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</si>
  <si>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</si>
  <si>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</si>
  <si>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</si>
  <si>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</si>
  <si>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</si>
  <si>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</si>
  <si>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</si>
  <si>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</si>
  <si>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</si>
  <si>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</si>
  <si>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</si>
  <si>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</si>
  <si>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</si>
  <si>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</si>
  <si>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</si>
  <si>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</si>
  <si>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</si>
  <si>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</si>
  <si>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</si>
  <si>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</si>
  <si>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</si>
  <si>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</si>
  <si>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</si>
  <si>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</si>
  <si>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</si>
  <si>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</si>
  <si>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</si>
  <si>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</si>
  <si>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</si>
  <si>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</si>
  <si>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</si>
  <si>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</si>
  <si>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</si>
  <si>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</si>
  <si>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</si>
  <si>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</si>
  <si>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</si>
  <si>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</si>
  <si>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</si>
  <si>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</si>
  <si>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</si>
  <si>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</si>
  <si>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</si>
  <si>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</si>
  <si>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</si>
  <si>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</si>
  <si>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</si>
  <si>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</si>
  <si>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</si>
  <si>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</si>
  <si>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</si>
  <si>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</si>
  <si>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</si>
  <si>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</si>
  <si>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</si>
  <si>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</si>
  <si>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</si>
  <si>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</si>
  <si>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</si>
  <si>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</si>
  <si>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</si>
  <si>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</si>
  <si>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</si>
  <si>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</si>
  <si>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</si>
  <si>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</si>
  <si>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</si>
  <si>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</si>
  <si>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</si>
  <si>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</si>
  <si>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</si>
  <si>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</si>
  <si>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</si>
  <si>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</si>
  <si>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</si>
  <si>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</si>
  <si>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</si>
  <si>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</si>
  <si>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</si>
  <si>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</si>
  <si>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</si>
  <si>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</si>
  <si>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</si>
  <si>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</si>
  <si>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</si>
  <si>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</si>
  <si>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</si>
  <si>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</si>
  <si>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</si>
  <si>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</si>
  <si>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</si>
  <si>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</si>
  <si>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</si>
  <si>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</si>
  <si>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</si>
  <si>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</si>
  <si>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</si>
  <si>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</si>
  <si>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</si>
  <si>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</si>
  <si>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</si>
  <si>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</si>
  <si>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</si>
  <si>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</si>
  <si>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</si>
  <si>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</si>
  <si>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</si>
  <si>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</si>
  <si>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</si>
  <si>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</si>
  <si>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</si>
  <si>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</si>
  <si>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</si>
  <si>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</si>
  <si>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</si>
  <si>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</si>
  <si>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</si>
  <si>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</si>
  <si>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</si>
  <si>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</si>
  <si>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</si>
  <si>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</si>
  <si>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</si>
  <si>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</si>
  <si>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</si>
  <si>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</si>
  <si>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</si>
  <si>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</si>
  <si>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</si>
  <si>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</si>
  <si>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</si>
  <si>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</si>
  <si>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</si>
  <si>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</si>
  <si>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</si>
  <si>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</si>
  <si>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</si>
  <si>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</si>
  <si>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</si>
  <si>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</si>
  <si>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</si>
  <si>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</si>
  <si>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</si>
  <si>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</si>
  <si>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</si>
  <si>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</si>
  <si>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</si>
  <si>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</si>
  <si>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</si>
  <si>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</si>
  <si>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</si>
  <si>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</si>
  <si>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</si>
  <si>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</si>
  <si>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</si>
  <si>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</si>
  <si>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</si>
  <si>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</si>
  <si>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</si>
  <si>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</si>
  <si>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</si>
  <si>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</si>
  <si>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</si>
  <si>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</si>
  <si>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</si>
  <si>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</si>
  <si>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</si>
  <si>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</si>
  <si>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</si>
  <si>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</si>
  <si>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</si>
  <si>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</si>
  <si>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</si>
  <si>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</si>
  <si>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</si>
  <si>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</si>
  <si>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</si>
  <si>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</si>
  <si>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</si>
  <si>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</si>
  <si>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</si>
  <si>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</si>
  <si>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</si>
  <si>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</si>
  <si>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</si>
  <si>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</si>
  <si>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</si>
  <si>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</si>
  <si>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</si>
  <si>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</si>
  <si>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</si>
  <si>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</si>
  <si>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</si>
  <si>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</si>
  <si>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</si>
  <si>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</si>
  <si>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</si>
  <si>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</si>
  <si>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</si>
  <si>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</si>
  <si>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</si>
  <si>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</si>
  <si>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</si>
  <si>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</si>
  <si>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</si>
  <si>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</si>
  <si>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</si>
  <si>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</si>
  <si>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</si>
  <si>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</si>
  <si>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</si>
  <si>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</si>
  <si>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</si>
  <si>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</si>
  <si>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</si>
  <si>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</si>
  <si>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</si>
  <si>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</si>
  <si>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</si>
  <si>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</si>
  <si>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</si>
  <si>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</si>
  <si>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</si>
  <si>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</si>
  <si>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</si>
  <si>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</si>
  <si>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</si>
  <si>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</si>
  <si>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</si>
  <si>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</si>
  <si>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</si>
  <si>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</si>
  <si>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</si>
  <si>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</si>
  <si>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</si>
  <si>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</si>
  <si>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</si>
  <si>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</si>
  <si>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</si>
  <si>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</si>
  <si>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</si>
  <si>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</si>
  <si>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</si>
  <si>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</si>
  <si>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</si>
  <si>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</si>
  <si>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</si>
  <si>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</si>
  <si>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</si>
  <si>
    <t>揚水ポンプ（雑用水用№2及び市水用№1、№2）更新整備工事</t>
    <phoneticPr fontId="1"/>
  </si>
  <si>
    <t>警備業務・防災センター業務委託一式</t>
    <phoneticPr fontId="1"/>
  </si>
  <si>
    <t>南和歌山医療センターが使用する医薬品2R</t>
    <rPh sb="0" eb="6">
      <t>ミナミワカヤマイリョウ</t>
    </rPh>
    <rPh sb="11" eb="13">
      <t>シヨウ</t>
    </rPh>
    <rPh sb="15" eb="18">
      <t>イヤクヒン</t>
    </rPh>
    <phoneticPr fontId="1"/>
  </si>
  <si>
    <t>「不登校予防的支援としてのICTを活用した「感情認識AIを用いたこころの学校健診」開発研究」における統計解析業務</t>
    <phoneticPr fontId="1"/>
  </si>
  <si>
    <t>大阪府門真市大字門真１０４８</t>
    <phoneticPr fontId="1"/>
  </si>
  <si>
    <t>パナソニックホールディングス株式会社プロダクト解析センター</t>
    <phoneticPr fontId="1"/>
  </si>
  <si>
    <t xml:space="preserve">国立病院機構事由別随意契約指針／契約審査委員会及び契約監視委員会審議基準 18-17 
研究の目的達成に著しい支障を来すことなく臨床研究を支援することができる唯一の業者であるため※提供を行うことが可能な業者が一であることを確認した場合に限る </t>
    <phoneticPr fontId="1"/>
  </si>
  <si>
    <t>電子処方箋システム</t>
    <rPh sb="0" eb="5">
      <t>デンシショホウセン</t>
    </rPh>
    <phoneticPr fontId="1"/>
  </si>
  <si>
    <t>富士通Japan株式会社ヘルスケア事業本部関西ヘルスケアビジネス統括部</t>
    <phoneticPr fontId="1"/>
  </si>
  <si>
    <t>大阪府大阪市中央区城見２－２－６　ＯｓａｋａＨＵＢ</t>
    <phoneticPr fontId="1"/>
  </si>
  <si>
    <t xml:space="preserve">国立病院機構事由別随意契約指針／契約審査委員会及び契約監視委員会審議基準 18-17 
パッケージソフトウェア等製造者による固有の仕組み（著作権）が備わっているシステムであり、他の業者に作業を行わせると安定的な稼働が担保されないため ※提供を行うことが可能な業者が一であることを確認した場合に限る </t>
    <phoneticPr fontId="1"/>
  </si>
  <si>
    <t>術中電子リニア探触子　一式　外1件</t>
    <rPh sb="0" eb="2">
      <t>ジュツチュウ</t>
    </rPh>
    <rPh sb="2" eb="4">
      <t>デンシ</t>
    </rPh>
    <rPh sb="7" eb="10">
      <t>タンショクシ</t>
    </rPh>
    <rPh sb="11" eb="13">
      <t>イッシキ</t>
    </rPh>
    <rPh sb="14" eb="15">
      <t>ホカ</t>
    </rPh>
    <rPh sb="16" eb="17">
      <t>ケン</t>
    </rPh>
    <phoneticPr fontId="1"/>
  </si>
  <si>
    <t>眼科用手術顕微鏡　一式</t>
    <rPh sb="0" eb="3">
      <t>ガンカヨウ</t>
    </rPh>
    <rPh sb="3" eb="5">
      <t>シュジュツ</t>
    </rPh>
    <rPh sb="5" eb="8">
      <t>ケンビキョウ</t>
    </rPh>
    <rPh sb="9" eb="11">
      <t>イッシキ</t>
    </rPh>
    <phoneticPr fontId="1"/>
  </si>
  <si>
    <t>株式会社リィツメディカル</t>
    <rPh sb="0" eb="4">
      <t>カブシキガイシャ</t>
    </rPh>
    <phoneticPr fontId="1"/>
  </si>
  <si>
    <t>愛知県豊川市平井町東野地24番地3</t>
    <rPh sb="0" eb="3">
      <t>アイチケン</t>
    </rPh>
    <rPh sb="3" eb="5">
      <t>トヨカワ</t>
    </rPh>
    <rPh sb="5" eb="6">
      <t>シ</t>
    </rPh>
    <rPh sb="6" eb="8">
      <t>ヒライ</t>
    </rPh>
    <rPh sb="8" eb="9">
      <t>マチ</t>
    </rPh>
    <rPh sb="9" eb="11">
      <t>ヒガシノ</t>
    </rPh>
    <rPh sb="11" eb="12">
      <t>チ</t>
    </rPh>
    <rPh sb="14" eb="16">
      <t>バンチ</t>
    </rPh>
    <phoneticPr fontId="1"/>
  </si>
  <si>
    <t>ベラディウスCアーム修理</t>
    <rPh sb="10" eb="12">
      <t>シュウリ</t>
    </rPh>
    <phoneticPr fontId="1"/>
  </si>
  <si>
    <t>救急時医療情報閲覧機能</t>
    <rPh sb="0" eb="2">
      <t>キュウキュウ</t>
    </rPh>
    <rPh sb="2" eb="3">
      <t>ジ</t>
    </rPh>
    <rPh sb="3" eb="5">
      <t>イリョウ</t>
    </rPh>
    <rPh sb="5" eb="7">
      <t>ジョウホウ</t>
    </rPh>
    <rPh sb="7" eb="9">
      <t>エツラン</t>
    </rPh>
    <rPh sb="9" eb="11">
      <t>キノウ</t>
    </rPh>
    <phoneticPr fontId="1"/>
  </si>
  <si>
    <t>労災レセプトオンラインシステム一式</t>
    <phoneticPr fontId="1"/>
  </si>
  <si>
    <t>ボイラー技士・電気士委託業務  一式</t>
    <rPh sb="4" eb="6">
      <t>ギシ</t>
    </rPh>
    <rPh sb="7" eb="10">
      <t>デンキシ</t>
    </rPh>
    <rPh sb="10" eb="14">
      <t>イタクギョウム</t>
    </rPh>
    <rPh sb="16" eb="18">
      <t>イッシキ</t>
    </rPh>
    <phoneticPr fontId="1"/>
  </si>
  <si>
    <t>独立行政法人国立病院機構
南和歌山医療センター　院長　橋爪　俊和
和歌山県田辺市たきない町27番1号</t>
    <phoneticPr fontId="1"/>
  </si>
  <si>
    <t>独立行政法人国立病院機構
南和歌山医療センター　院長　橋爪　俊和
和歌山県田辺市たきない町27番1号</t>
  </si>
  <si>
    <t>腹腔鏡内視鏡システム　一式</t>
    <rPh sb="0" eb="3">
      <t>フククウキョウ</t>
    </rPh>
    <rPh sb="3" eb="6">
      <t>ナイシキョウ</t>
    </rPh>
    <rPh sb="11" eb="13">
      <t>イッシキ</t>
    </rPh>
    <phoneticPr fontId="1"/>
  </si>
  <si>
    <t>硬性ビデオスコープ　一式　外1件</t>
    <rPh sb="0" eb="2">
      <t>コウセイ</t>
    </rPh>
    <rPh sb="10" eb="12">
      <t>イッシキ</t>
    </rPh>
    <rPh sb="13" eb="14">
      <t>ホカ</t>
    </rPh>
    <rPh sb="15" eb="16">
      <t>ケン</t>
    </rPh>
    <phoneticPr fontId="1"/>
  </si>
  <si>
    <t>医事業務委託 一式</t>
    <phoneticPr fontId="1"/>
  </si>
  <si>
    <t>株式会社ニチイ学館</t>
    <phoneticPr fontId="1"/>
  </si>
  <si>
    <t>国立病院機構事由別随意契約指針／契約審査委員会及び契約監視委員会審議基準 14-2 
現に契約履行中の業務に直接関連する契約を現に履行中の契約者以外の者に履行させることが不利であるため</t>
    <phoneticPr fontId="1"/>
  </si>
  <si>
    <t>東京都千代田区神田駿河台四丁目6 番地</t>
    <phoneticPr fontId="1"/>
  </si>
  <si>
    <t>株式会社イードクトル</t>
    <phoneticPr fontId="1"/>
  </si>
  <si>
    <t>救急時医療情報閲覧機能接続に伴う二要素認証システム　一式</t>
    <rPh sb="0" eb="2">
      <t>キュウキュウ</t>
    </rPh>
    <rPh sb="2" eb="3">
      <t>ジ</t>
    </rPh>
    <rPh sb="3" eb="5">
      <t>イリョウ</t>
    </rPh>
    <rPh sb="5" eb="7">
      <t>ジョウホウ</t>
    </rPh>
    <rPh sb="7" eb="9">
      <t>エツラン</t>
    </rPh>
    <rPh sb="9" eb="11">
      <t>キノウ</t>
    </rPh>
    <rPh sb="11" eb="13">
      <t>セツゾク</t>
    </rPh>
    <rPh sb="14" eb="15">
      <t>トモナ</t>
    </rPh>
    <rPh sb="16" eb="17">
      <t>ニ</t>
    </rPh>
    <rPh sb="17" eb="19">
      <t>ヨウソ</t>
    </rPh>
    <rPh sb="19" eb="21">
      <t>ニンショウ</t>
    </rPh>
    <rPh sb="26" eb="28">
      <t>イッシキ</t>
    </rPh>
    <phoneticPr fontId="1"/>
  </si>
  <si>
    <t>大阪府大阪市東淀川区西淡路１丁目１−３５</t>
    <phoneticPr fontId="1"/>
  </si>
  <si>
    <t>国立病院機構事由別随意契約指針／契約審査委員会及び契約監視委員会審議基準　14-3　不落不調による随意契約</t>
    <rPh sb="42" eb="46">
      <t>フラクフチョウ</t>
    </rPh>
    <rPh sb="49" eb="53">
      <t>ズイイケイヤク</t>
    </rPh>
    <phoneticPr fontId="1"/>
  </si>
  <si>
    <t>雑誌定期購読契約（38品目）</t>
    <rPh sb="0" eb="8">
      <t>ザッシテイキコウドクケイヤク</t>
    </rPh>
    <rPh sb="11" eb="13">
      <t>ヒンモク</t>
    </rPh>
    <phoneticPr fontId="1"/>
  </si>
  <si>
    <t>雑誌定期購読契約（13品目）</t>
    <rPh sb="0" eb="8">
      <t>ザッシテイキコウドクケイヤク</t>
    </rPh>
    <rPh sb="11" eb="13">
      <t>ヒンモク</t>
    </rPh>
    <phoneticPr fontId="1"/>
  </si>
  <si>
    <t>褥瘡対策エアマット賃貸借（リース）　一式</t>
    <phoneticPr fontId="1"/>
  </si>
  <si>
    <t>冷温水ポンプインバーター設置整備工事</t>
    <phoneticPr fontId="1"/>
  </si>
  <si>
    <t>レーザーサイドポインタ交換作業(3台)一式</t>
    <rPh sb="11" eb="13">
      <t>コウカン</t>
    </rPh>
    <rPh sb="13" eb="15">
      <t>サギョウ</t>
    </rPh>
    <rPh sb="17" eb="18">
      <t>ダイ</t>
    </rPh>
    <rPh sb="19" eb="21">
      <t>イッシキ</t>
    </rPh>
    <phoneticPr fontId="1"/>
  </si>
  <si>
    <t>MRI保守契約</t>
    <rPh sb="3" eb="7">
      <t>ホシュケイヤク</t>
    </rPh>
    <phoneticPr fontId="1"/>
  </si>
  <si>
    <t>PU2用管球上下連動ユニット</t>
    <rPh sb="3" eb="10">
      <t>ヨウカンキュウジョウゲレンドウ</t>
    </rPh>
    <phoneticPr fontId="1"/>
  </si>
  <si>
    <t>構内路面標示復旧業務委託　一式</t>
    <phoneticPr fontId="1"/>
  </si>
  <si>
    <t>病室カーテン　一式</t>
    <rPh sb="0" eb="2">
      <t>ビョウシツ</t>
    </rPh>
    <rPh sb="7" eb="9">
      <t>イッシキ</t>
    </rPh>
    <phoneticPr fontId="1"/>
  </si>
  <si>
    <t>和歌山県田辺市北新町６８</t>
    <phoneticPr fontId="1"/>
  </si>
  <si>
    <t>有限会社　金與</t>
    <phoneticPr fontId="1"/>
  </si>
  <si>
    <t>和歌山県和歌山市築港6丁目9番地の１０</t>
  </si>
  <si>
    <t>血液ガスシステム 一式　外3件</t>
    <rPh sb="9" eb="11">
      <t>イッシキ</t>
    </rPh>
    <rPh sb="12" eb="13">
      <t>ソト</t>
    </rPh>
    <rPh sb="14" eb="15">
      <t>ケン</t>
    </rPh>
    <phoneticPr fontId="1"/>
  </si>
  <si>
    <t>日本エネルギー総合システム株式会社</t>
  </si>
  <si>
    <t>香川県高松市林町1964番地1</t>
  </si>
  <si>
    <t>ナビゲーター</t>
    <phoneticPr fontId="1"/>
  </si>
  <si>
    <t>愛知県豊川市平井町東野地24番地3</t>
    <phoneticPr fontId="1"/>
  </si>
  <si>
    <t>株式会社リィツメディカル</t>
    <phoneticPr fontId="1"/>
  </si>
  <si>
    <t>緩和ケア病棟ルームエアコン</t>
    <rPh sb="0" eb="2">
      <t>カンワ</t>
    </rPh>
    <rPh sb="4" eb="6">
      <t>ビョウトウ</t>
    </rPh>
    <phoneticPr fontId="1"/>
  </si>
  <si>
    <t>和歌山県田辺市下屋敷町９０−２</t>
    <phoneticPr fontId="1"/>
  </si>
  <si>
    <t>マルチカラーレーザー光凝固装置　一式</t>
    <phoneticPr fontId="1"/>
  </si>
  <si>
    <t>株式会社大黒</t>
    <phoneticPr fontId="1"/>
  </si>
  <si>
    <t>経管栄養剤メイバランスminiストロベリー外24件購入契約</t>
    <rPh sb="0" eb="2">
      <t>ケイカン</t>
    </rPh>
    <rPh sb="2" eb="5">
      <t>エイヨウザイ</t>
    </rPh>
    <rPh sb="21" eb="22">
      <t>ホカ</t>
    </rPh>
    <rPh sb="24" eb="25">
      <t>ケン</t>
    </rPh>
    <rPh sb="25" eb="29">
      <t>コウニュウケイヤク</t>
    </rPh>
    <phoneticPr fontId="1"/>
  </si>
  <si>
    <t>株式会社KL</t>
    <rPh sb="0" eb="4">
      <t>カブシキガイシャ</t>
    </rPh>
    <phoneticPr fontId="1"/>
  </si>
  <si>
    <t>和歌山県有田市野414番地</t>
    <rPh sb="0" eb="4">
      <t>ワカヤマケン</t>
    </rPh>
    <rPh sb="4" eb="7">
      <t>アリダシ</t>
    </rPh>
    <rPh sb="7" eb="8">
      <t>ノ</t>
    </rPh>
    <rPh sb="11" eb="13">
      <t>バンチ</t>
    </rPh>
    <phoneticPr fontId="1"/>
  </si>
  <si>
    <t>合併処理浄化槽・医療用排水処理設備保守点検契約　一式</t>
    <rPh sb="0" eb="7">
      <t>ガッペイショリジョウカソウ</t>
    </rPh>
    <rPh sb="8" eb="13">
      <t>イリョウヨウハイスイ</t>
    </rPh>
    <rPh sb="13" eb="17">
      <t>ショリセツビ</t>
    </rPh>
    <rPh sb="17" eb="23">
      <t>ホシュテンケンケイヤク</t>
    </rPh>
    <rPh sb="24" eb="26">
      <t>イッシキ</t>
    </rPh>
    <phoneticPr fontId="1"/>
  </si>
  <si>
    <t>有限会社環境技研</t>
    <rPh sb="0" eb="4">
      <t>ユウゲンガイシャ</t>
    </rPh>
    <rPh sb="4" eb="8">
      <t>カンキョウギケン</t>
    </rPh>
    <phoneticPr fontId="1"/>
  </si>
  <si>
    <t>和歌山県田辺市宝来町23番24号</t>
    <phoneticPr fontId="1"/>
  </si>
  <si>
    <t>A重油購入契約（第1四半期）</t>
    <phoneticPr fontId="1"/>
  </si>
  <si>
    <t>株式会社たけびし</t>
    <phoneticPr fontId="1"/>
  </si>
  <si>
    <t>京都府京都市右京区西京極豆田町29</t>
    <phoneticPr fontId="1"/>
  </si>
  <si>
    <t>リニアック年次ＱＡサービス業務委託</t>
    <phoneticPr fontId="1"/>
  </si>
  <si>
    <t>給食業務委託 一式</t>
    <phoneticPr fontId="1"/>
  </si>
  <si>
    <t>東京都港区赤坂二丁目23 番1 号</t>
    <phoneticPr fontId="1"/>
  </si>
  <si>
    <t>給食用材料購入</t>
    <rPh sb="2" eb="5">
      <t>ヨウザイリョウ</t>
    </rPh>
    <rPh sb="5" eb="7">
      <t>コウニュウ</t>
    </rPh>
    <phoneticPr fontId="1"/>
  </si>
  <si>
    <t>院内清掃業務委託　一式</t>
    <rPh sb="0" eb="2">
      <t>インナイ</t>
    </rPh>
    <rPh sb="2" eb="4">
      <t>セイソウ</t>
    </rPh>
    <rPh sb="4" eb="6">
      <t>ギョウム</t>
    </rPh>
    <rPh sb="6" eb="8">
      <t>イタク</t>
    </rPh>
    <rPh sb="9" eb="11">
      <t>イッシキ</t>
    </rPh>
    <phoneticPr fontId="1"/>
  </si>
  <si>
    <t>全自動遺伝子解析装置</t>
    <rPh sb="0" eb="10">
      <t>ゼンジドウイデンシカイセキソウチ</t>
    </rPh>
    <phoneticPr fontId="1"/>
  </si>
  <si>
    <t>内視鏡保守契約(オリンパス製)</t>
    <rPh sb="0" eb="3">
      <t>ナイシキョウ</t>
    </rPh>
    <rPh sb="3" eb="5">
      <t>ホシュ</t>
    </rPh>
    <rPh sb="5" eb="7">
      <t>ケイヤク</t>
    </rPh>
    <rPh sb="13" eb="14">
      <t>セイ</t>
    </rPh>
    <phoneticPr fontId="1"/>
  </si>
  <si>
    <t>子どものこころ健診システム運用保守業務委託</t>
    <phoneticPr fontId="1"/>
  </si>
  <si>
    <t>株式会社TIME INNOVATION</t>
    <phoneticPr fontId="1"/>
  </si>
  <si>
    <t>愛知県名古屋市千種区千代田橋１丁目１番４－１２０６号</t>
    <phoneticPr fontId="1"/>
  </si>
  <si>
    <t>自家用電気工作物の保安管理に関する委託</t>
    <rPh sb="0" eb="8">
      <t>ジカヨウデンキコウサクブツ</t>
    </rPh>
    <rPh sb="9" eb="13">
      <t>ホアンカンリ</t>
    </rPh>
    <rPh sb="14" eb="15">
      <t>カン</t>
    </rPh>
    <rPh sb="17" eb="19">
      <t>イタク</t>
    </rPh>
    <phoneticPr fontId="1"/>
  </si>
  <si>
    <t>古川　英昭</t>
    <rPh sb="0" eb="2">
      <t>フルカワ</t>
    </rPh>
    <rPh sb="3" eb="5">
      <t>ヒデアキ</t>
    </rPh>
    <phoneticPr fontId="1"/>
  </si>
  <si>
    <t>和歌山県岩出市高塚２５－１－１１０</t>
    <rPh sb="4" eb="7">
      <t>イワデシ</t>
    </rPh>
    <rPh sb="7" eb="9">
      <t>タカツカ</t>
    </rPh>
    <phoneticPr fontId="1"/>
  </si>
  <si>
    <t>国立病院機構事由別随意契約指針／契約審査委員会及び契約監視委員会審議基準 14-4　その他競争に付することが不利と認められるもの</t>
    <phoneticPr fontId="1"/>
  </si>
  <si>
    <t>ESシステムサービス</t>
    <phoneticPr fontId="1"/>
  </si>
  <si>
    <t>日本テクノ株式会社</t>
    <rPh sb="0" eb="2">
      <t>ニホン</t>
    </rPh>
    <rPh sb="5" eb="9">
      <t>カブシキカイシャ</t>
    </rPh>
    <phoneticPr fontId="1"/>
  </si>
  <si>
    <t>東京都新宿区西新宿１－２５－１</t>
    <rPh sb="0" eb="3">
      <t>トウキョウト</t>
    </rPh>
    <rPh sb="3" eb="6">
      <t>シンジュクク</t>
    </rPh>
    <rPh sb="6" eb="7">
      <t>ニシ</t>
    </rPh>
    <rPh sb="7" eb="9">
      <t>シンジュク</t>
    </rPh>
    <phoneticPr fontId="1"/>
  </si>
  <si>
    <t>清掃業務（病棟）派遣契約　一式</t>
    <rPh sb="0" eb="2">
      <t>セイソウ</t>
    </rPh>
    <rPh sb="2" eb="4">
      <t>ギョウム</t>
    </rPh>
    <rPh sb="5" eb="7">
      <t>ビョウトウ</t>
    </rPh>
    <rPh sb="8" eb="10">
      <t>ハケン</t>
    </rPh>
    <rPh sb="10" eb="12">
      <t>ケイヤク</t>
    </rPh>
    <rPh sb="13" eb="15">
      <t>イッシキ</t>
    </rPh>
    <phoneticPr fontId="1"/>
  </si>
  <si>
    <t>日東カストディアル・サービス株式会社　関西ニットースタッフセンター</t>
    <rPh sb="0" eb="2">
      <t>ニットウ</t>
    </rPh>
    <rPh sb="14" eb="18">
      <t>カブシキガイシャ</t>
    </rPh>
    <rPh sb="19" eb="21">
      <t>カンサイ</t>
    </rPh>
    <phoneticPr fontId="1"/>
  </si>
  <si>
    <t>大阪府大阪市中央区日本橋2丁目9-16</t>
    <rPh sb="0" eb="3">
      <t>オオサカフ</t>
    </rPh>
    <rPh sb="3" eb="6">
      <t>オオサカシ</t>
    </rPh>
    <rPh sb="6" eb="9">
      <t>チュウオウク</t>
    </rPh>
    <rPh sb="9" eb="12">
      <t>ニホンバシ</t>
    </rPh>
    <rPh sb="13" eb="15">
      <t>チョウメ</t>
    </rPh>
    <phoneticPr fontId="1"/>
  </si>
  <si>
    <t>全身麻酔装置　二式</t>
    <rPh sb="0" eb="2">
      <t>ゼンシン</t>
    </rPh>
    <rPh sb="2" eb="4">
      <t>マスイ</t>
    </rPh>
    <rPh sb="4" eb="6">
      <t>ソウチ</t>
    </rPh>
    <rPh sb="7" eb="9">
      <t>ニシキ</t>
    </rPh>
    <phoneticPr fontId="1"/>
  </si>
  <si>
    <t>VARIAN社製放射線治療計画システム保守　二式</t>
    <rPh sb="6" eb="7">
      <t>シャ</t>
    </rPh>
    <rPh sb="7" eb="8">
      <t>セイ</t>
    </rPh>
    <rPh sb="8" eb="11">
      <t>ホウシャセン</t>
    </rPh>
    <rPh sb="11" eb="13">
      <t>チリョウ</t>
    </rPh>
    <rPh sb="13" eb="15">
      <t>ケイカク</t>
    </rPh>
    <rPh sb="19" eb="21">
      <t>ホシュ</t>
    </rPh>
    <rPh sb="22" eb="24">
      <t>ニシキ</t>
    </rPh>
    <phoneticPr fontId="1"/>
  </si>
  <si>
    <t>株式会社たけびし</t>
  </si>
  <si>
    <t>京都府京都市右京区西京極豆田町29</t>
  </si>
  <si>
    <t>内視鏡保守契約(フジフィルムメディカル製)</t>
    <rPh sb="0" eb="3">
      <t>ナイシキョウ</t>
    </rPh>
    <rPh sb="3" eb="5">
      <t>ホシュ</t>
    </rPh>
    <rPh sb="5" eb="7">
      <t>ケイヤク</t>
    </rPh>
    <rPh sb="19" eb="20">
      <t>セイ</t>
    </rPh>
    <phoneticPr fontId="1"/>
  </si>
  <si>
    <t>メラ遠心ポンプシステム保守契約</t>
    <rPh sb="2" eb="4">
      <t>エンシン</t>
    </rPh>
    <rPh sb="11" eb="13">
      <t>ホシュ</t>
    </rPh>
    <rPh sb="13" eb="15">
      <t>ケイヤク</t>
    </rPh>
    <phoneticPr fontId="1"/>
  </si>
  <si>
    <t>コラートBP3保守契約</t>
    <rPh sb="7" eb="9">
      <t>ホシュ</t>
    </rPh>
    <rPh sb="9" eb="11">
      <t>ケイヤク</t>
    </rPh>
    <phoneticPr fontId="1"/>
  </si>
  <si>
    <t>腹腔鏡内視鏡システムVPP契約</t>
    <rPh sb="0" eb="2">
      <t>フククウ</t>
    </rPh>
    <rPh sb="2" eb="3">
      <t>キョウ</t>
    </rPh>
    <rPh sb="3" eb="6">
      <t>ナイシキョウ</t>
    </rPh>
    <rPh sb="11" eb="13">
      <t>ケイヤク</t>
    </rPh>
    <phoneticPr fontId="1"/>
  </si>
  <si>
    <t>呼吸器内科内視鏡VPP契約</t>
    <rPh sb="0" eb="3">
      <t>コキュウキ</t>
    </rPh>
    <rPh sb="3" eb="5">
      <t>ナイカ</t>
    </rPh>
    <rPh sb="5" eb="8">
      <t>ナイシキョウ</t>
    </rPh>
    <rPh sb="11" eb="13">
      <t>ケイヤク</t>
    </rPh>
    <phoneticPr fontId="1"/>
  </si>
  <si>
    <t>２Ｆ地域医療研修セン   ター空調設備整備工事</t>
    <phoneticPr fontId="1"/>
  </si>
  <si>
    <t>和歌山県田辺市中万呂863</t>
    <phoneticPr fontId="1"/>
  </si>
  <si>
    <t>株式会社濱本組</t>
    <phoneticPr fontId="1"/>
  </si>
  <si>
    <t>体温管理システム　一式</t>
    <rPh sb="0" eb="2">
      <t>タイオン</t>
    </rPh>
    <rPh sb="2" eb="4">
      <t>カンリ</t>
    </rPh>
    <rPh sb="9" eb="11">
      <t>イッシキ</t>
    </rPh>
    <phoneticPr fontId="1"/>
  </si>
  <si>
    <t>株式会社大黒</t>
    <rPh sb="0" eb="4">
      <t>カブシキガイシャ</t>
    </rPh>
    <rPh sb="4" eb="6">
      <t>ダイコク</t>
    </rPh>
    <phoneticPr fontId="1"/>
  </si>
  <si>
    <t>アンギオ装置保守契約</t>
    <rPh sb="4" eb="6">
      <t>ソウチ</t>
    </rPh>
    <rPh sb="6" eb="8">
      <t>ホシュ</t>
    </rPh>
    <rPh sb="8" eb="10">
      <t>ケイヤク</t>
    </rPh>
    <phoneticPr fontId="1"/>
  </si>
  <si>
    <t>大動脈バルーンポンプ保守点検</t>
    <rPh sb="0" eb="3">
      <t>ダイドウミャク</t>
    </rPh>
    <rPh sb="10" eb="14">
      <t>ホシュテンケン</t>
    </rPh>
    <phoneticPr fontId="1"/>
  </si>
  <si>
    <t>1階救急外来空調機器更新整備工事</t>
    <phoneticPr fontId="1"/>
  </si>
  <si>
    <t>株式会社ウォーターライン</t>
    <phoneticPr fontId="1"/>
  </si>
  <si>
    <t>京都府京都市南区西九条東比永城町108番地の4</t>
    <phoneticPr fontId="1"/>
  </si>
  <si>
    <t>医薬品：イジュド点滴静注300mg購入契約</t>
    <rPh sb="0" eb="3">
      <t>イヤクヒン</t>
    </rPh>
    <rPh sb="8" eb="12">
      <t>テンテキジョウチュウ</t>
    </rPh>
    <rPh sb="17" eb="21">
      <t>コウニュウケイヤク</t>
    </rPh>
    <phoneticPr fontId="1"/>
  </si>
  <si>
    <t>受電設備（変圧器No.8、9）更新整備工事</t>
    <phoneticPr fontId="1"/>
  </si>
  <si>
    <t>病室カーテン（89室）交換作業　一式</t>
    <rPh sb="0" eb="2">
      <t>ビョウシツ</t>
    </rPh>
    <rPh sb="9" eb="10">
      <t>シツ</t>
    </rPh>
    <rPh sb="11" eb="13">
      <t>コウカン</t>
    </rPh>
    <rPh sb="13" eb="15">
      <t>サギョウ</t>
    </rPh>
    <rPh sb="16" eb="18">
      <t>イッシキ</t>
    </rPh>
    <phoneticPr fontId="1"/>
  </si>
  <si>
    <t>キングラン株式会社</t>
    <rPh sb="5" eb="9">
      <t>カブシキガイシャ</t>
    </rPh>
    <phoneticPr fontId="1"/>
  </si>
  <si>
    <t>東京都千代田区神田須田町1-10</t>
    <rPh sb="0" eb="3">
      <t>トウキョウト</t>
    </rPh>
    <rPh sb="3" eb="7">
      <t>チヨダク</t>
    </rPh>
    <rPh sb="7" eb="12">
      <t>カンダスダチョウ</t>
    </rPh>
    <phoneticPr fontId="1"/>
  </si>
  <si>
    <t>和歌山県和歌山市毛見２２８−６４</t>
    <phoneticPr fontId="1"/>
  </si>
  <si>
    <t>株式会社日本保缶工業所</t>
    <phoneticPr fontId="1"/>
  </si>
  <si>
    <t>熱源機器更新整備（蒸気ボイラー）工事</t>
    <phoneticPr fontId="1"/>
  </si>
  <si>
    <t>非常用発電設備保守点検業務（防災用C点検、保安用F点検）委託一式</t>
    <phoneticPr fontId="1"/>
  </si>
  <si>
    <t>大阪府豊中市利倉東1-6-20-105</t>
    <phoneticPr fontId="1"/>
  </si>
  <si>
    <t>山下商会</t>
    <phoneticPr fontId="1"/>
  </si>
  <si>
    <t>株式会社プライムツーワン</t>
  </si>
  <si>
    <t>北海道札幌市豊平区月寒東5条10丁目3番3号</t>
    <rPh sb="0" eb="3">
      <t>ホッカイドウ</t>
    </rPh>
    <phoneticPr fontId="1"/>
  </si>
  <si>
    <t>院内保育所における調理師</t>
    <phoneticPr fontId="1"/>
  </si>
  <si>
    <t>デジタルX線TVシステム(DREX-ZX80/P6)修理</t>
    <rPh sb="5" eb="6">
      <t>セン</t>
    </rPh>
    <rPh sb="26" eb="28">
      <t>シュウリ</t>
    </rPh>
    <phoneticPr fontId="0"/>
  </si>
  <si>
    <t>キヤノンメディカルシステムズ株式会社和歌山支店</t>
    <rPh sb="14" eb="18">
      <t>カブシキガイシャ</t>
    </rPh>
    <rPh sb="18" eb="21">
      <t>ワカヤマ</t>
    </rPh>
    <rPh sb="21" eb="23">
      <t>シテン</t>
    </rPh>
    <phoneticPr fontId="1"/>
  </si>
  <si>
    <t>和歌山県和歌山市福町37番地アズビル</t>
    <rPh sb="0" eb="4">
      <t>ワカヤマケン</t>
    </rPh>
    <rPh sb="4" eb="8">
      <t>ワカヤマシ</t>
    </rPh>
    <rPh sb="8" eb="10">
      <t>フクマチ</t>
    </rPh>
    <rPh sb="12" eb="14">
      <t>バンチ</t>
    </rPh>
    <phoneticPr fontId="1"/>
  </si>
  <si>
    <t>プラズマ滅菌装置　一式　外1件</t>
    <rPh sb="4" eb="8">
      <t>メッキンソウチ</t>
    </rPh>
    <rPh sb="9" eb="11">
      <t>イッシキ</t>
    </rPh>
    <rPh sb="12" eb="13">
      <t>ホカ</t>
    </rPh>
    <rPh sb="14" eb="15">
      <t>ケン</t>
    </rPh>
    <phoneticPr fontId="1"/>
  </si>
  <si>
    <t>排水ポンプ交換工事一式</t>
    <phoneticPr fontId="1"/>
  </si>
  <si>
    <t>エレベータ用主幹開閉器（№1～№4）取替工事（電気室ELVブレーカ更新工事）</t>
    <phoneticPr fontId="1"/>
  </si>
  <si>
    <t>無停電電源装置法定点検整備</t>
    <phoneticPr fontId="1"/>
  </si>
  <si>
    <t>東芝インフラテクノサービス株式会社</t>
    <phoneticPr fontId="1"/>
  </si>
  <si>
    <t>東京都新宿区西新宿6丁目24番1号 西新宿三井ビル 8階</t>
    <phoneticPr fontId="1"/>
  </si>
  <si>
    <t>ファンコイル吹出パネル断熱材更新作業</t>
    <phoneticPr fontId="1"/>
  </si>
  <si>
    <t>医用テレメータ(8人モニタリング仕様)　一式</t>
    <rPh sb="0" eb="2">
      <t>イヨウ</t>
    </rPh>
    <rPh sb="9" eb="10">
      <t>ニン</t>
    </rPh>
    <rPh sb="16" eb="18">
      <t>シヨウ</t>
    </rPh>
    <rPh sb="20" eb="22">
      <t>イッシキ</t>
    </rPh>
    <phoneticPr fontId="1"/>
  </si>
  <si>
    <t>日本光電株式会社　関西支社</t>
    <rPh sb="0" eb="8">
      <t>ニホンコウデンカブシキガイシャ</t>
    </rPh>
    <rPh sb="9" eb="13">
      <t>カンサイシシャ</t>
    </rPh>
    <phoneticPr fontId="1"/>
  </si>
  <si>
    <t>大阪府堺市北区金岡町3027-12</t>
    <rPh sb="0" eb="3">
      <t>オオサカフ</t>
    </rPh>
    <rPh sb="3" eb="5">
      <t>サカイシ</t>
    </rPh>
    <rPh sb="5" eb="7">
      <t>キタク</t>
    </rPh>
    <rPh sb="7" eb="10">
      <t>カナオカチョウ</t>
    </rPh>
    <phoneticPr fontId="1"/>
  </si>
  <si>
    <t>排気ファン6か所整備</t>
    <rPh sb="0" eb="2">
      <t>ハイキ</t>
    </rPh>
    <rPh sb="7" eb="8">
      <t>ショ</t>
    </rPh>
    <rPh sb="8" eb="10">
      <t>セイビ</t>
    </rPh>
    <phoneticPr fontId="1"/>
  </si>
  <si>
    <t>蒸気式回転乾燥機　乾燥容量30kg　一式</t>
    <rPh sb="0" eb="5">
      <t>ジョウキシキカイテン</t>
    </rPh>
    <rPh sb="5" eb="8">
      <t>カンソウキ</t>
    </rPh>
    <rPh sb="9" eb="13">
      <t>カンソウヨウリョウ</t>
    </rPh>
    <rPh sb="18" eb="2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</si>
  <si>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</si>
  <si>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多項目自動血球分析装置保守　一式　外2件</t>
    <rPh sb="0" eb="1">
      <t>オオ</t>
    </rPh>
    <rPh sb="1" eb="3">
      <t>コウモク</t>
    </rPh>
    <rPh sb="3" eb="5">
      <t>ジドウ</t>
    </rPh>
    <rPh sb="5" eb="7">
      <t>ケッキュウ</t>
    </rPh>
    <rPh sb="7" eb="9">
      <t>ブンセキ</t>
    </rPh>
    <rPh sb="9" eb="11">
      <t>ソウチ</t>
    </rPh>
    <rPh sb="11" eb="13">
      <t>ホシュ</t>
    </rPh>
    <rPh sb="14" eb="16">
      <t>イッシキ</t>
    </rPh>
    <rPh sb="17" eb="18">
      <t>ホカ</t>
    </rPh>
    <rPh sb="19" eb="20">
      <t>ケン</t>
    </rPh>
    <phoneticPr fontId="1"/>
  </si>
  <si>
    <t>全自動輸血測定装置保守　一式</t>
    <rPh sb="0" eb="3">
      <t>ゼンジドウ</t>
    </rPh>
    <rPh sb="3" eb="5">
      <t>ユケツ</t>
    </rPh>
    <rPh sb="5" eb="7">
      <t>ソクテイ</t>
    </rPh>
    <rPh sb="7" eb="9">
      <t>ソウチ</t>
    </rPh>
    <rPh sb="9" eb="11">
      <t>ホシュ</t>
    </rPh>
    <rPh sb="12" eb="14">
      <t>イッシキ</t>
    </rPh>
    <phoneticPr fontId="1"/>
  </si>
  <si>
    <t>全自動免疫検査測定装置保守　一式</t>
    <rPh sb="0" eb="3">
      <t>ゼンジドウ</t>
    </rPh>
    <rPh sb="3" eb="5">
      <t>メンエキ</t>
    </rPh>
    <rPh sb="5" eb="7">
      <t>ケンサ</t>
    </rPh>
    <rPh sb="7" eb="11">
      <t>ソクテイソウチ</t>
    </rPh>
    <rPh sb="11" eb="13">
      <t>ホシュ</t>
    </rPh>
    <rPh sb="14" eb="16">
      <t>イッシキ</t>
    </rPh>
    <phoneticPr fontId="1"/>
  </si>
  <si>
    <t>全自動免疫測定装置保守　一式　外1件</t>
    <rPh sb="0" eb="3">
      <t>ゼンジドウ</t>
    </rPh>
    <rPh sb="3" eb="5">
      <t>メンエキ</t>
    </rPh>
    <rPh sb="5" eb="7">
      <t>ソクテイ</t>
    </rPh>
    <rPh sb="7" eb="9">
      <t>ソウチ</t>
    </rPh>
    <rPh sb="9" eb="11">
      <t>ホシュ</t>
    </rPh>
    <rPh sb="12" eb="14">
      <t>イッシキ</t>
    </rPh>
    <rPh sb="15" eb="16">
      <t>ホカ</t>
    </rPh>
    <rPh sb="17" eb="18">
      <t>ケン</t>
    </rPh>
    <phoneticPr fontId="1"/>
  </si>
  <si>
    <t>MR造影剤注入装置　一式</t>
    <rPh sb="2" eb="9">
      <t>ゾウエイザイチュウニュウソウチ</t>
    </rPh>
    <rPh sb="10" eb="12">
      <t>イッシキ</t>
    </rPh>
    <phoneticPr fontId="1"/>
  </si>
  <si>
    <t>-</t>
    <phoneticPr fontId="1"/>
  </si>
  <si>
    <t>全自動血液ガス分析装置保守　一式</t>
    <rPh sb="0" eb="3">
      <t>ゼンジドウ</t>
    </rPh>
    <rPh sb="3" eb="5">
      <t>ケツエキ</t>
    </rPh>
    <rPh sb="7" eb="9">
      <t>ブンセキ</t>
    </rPh>
    <rPh sb="9" eb="11">
      <t>ソウチ</t>
    </rPh>
    <rPh sb="11" eb="13">
      <t>ホシュ</t>
    </rPh>
    <rPh sb="14" eb="16">
      <t>イッシキ</t>
    </rPh>
    <phoneticPr fontId="1"/>
  </si>
  <si>
    <t>ヤサーギルクリップ鉗子　(6本)</t>
    <rPh sb="9" eb="11">
      <t>カンシ</t>
    </rPh>
    <rPh sb="14" eb="15">
      <t>ポン</t>
    </rPh>
    <phoneticPr fontId="1"/>
  </si>
  <si>
    <t>CereLink　ICPモニター</t>
    <phoneticPr fontId="1"/>
  </si>
  <si>
    <t>大栄環境株式会社</t>
    <rPh sb="0" eb="8">
      <t>ダイエイカンキョウカブシキガイシャ</t>
    </rPh>
    <phoneticPr fontId="1"/>
  </si>
  <si>
    <t>大阪府和泉市テクノステージ二丁目3番28号</t>
    <rPh sb="0" eb="3">
      <t>オオサカフ</t>
    </rPh>
    <rPh sb="3" eb="6">
      <t>イズミシ</t>
    </rPh>
    <rPh sb="13" eb="14">
      <t>フタ</t>
    </rPh>
    <rPh sb="14" eb="16">
      <t>チョウメ</t>
    </rPh>
    <rPh sb="17" eb="18">
      <t>バン</t>
    </rPh>
    <rPh sb="20" eb="21">
      <t>ゴウ</t>
    </rPh>
    <phoneticPr fontId="1"/>
  </si>
  <si>
    <t>感染性・非感染性医療廃棄物収集・運搬及び処分業務委託</t>
    <rPh sb="24" eb="26">
      <t>イタク</t>
    </rPh>
    <phoneticPr fontId="1"/>
  </si>
  <si>
    <t>一般廃棄物収集・運搬及び処分業務委託</t>
    <rPh sb="0" eb="5">
      <t>イッパンハイキブツ</t>
    </rPh>
    <rPh sb="5" eb="7">
      <t>シュウシュウ</t>
    </rPh>
    <rPh sb="8" eb="10">
      <t>ウンパン</t>
    </rPh>
    <rPh sb="10" eb="11">
      <t>オヨ</t>
    </rPh>
    <rPh sb="12" eb="18">
      <t>ショブンギョウムイタク</t>
    </rPh>
    <phoneticPr fontId="1"/>
  </si>
  <si>
    <t>有限会社国辰商事</t>
    <rPh sb="0" eb="4">
      <t>ユウゲンガイシャ</t>
    </rPh>
    <rPh sb="4" eb="6">
      <t>コクタツ</t>
    </rPh>
    <rPh sb="6" eb="8">
      <t>ショウジ</t>
    </rPh>
    <phoneticPr fontId="1"/>
  </si>
  <si>
    <t>-</t>
    <phoneticPr fontId="1"/>
  </si>
  <si>
    <t>和歌山県田辺市下三栖1499-67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</si>
</sst>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01">
    <xf numFmtId="0" fontId="0" fillId="0" borderId="0" xfId="0">
      <alignment vertical="center"/>
    </xf>
    <xf numFmtId="0" fontId="7" fillId="0" borderId="0" xfId="0" applyFont="1" applyFill="1" applyAlignment="1">
      <alignment vertical="center"/>
    </xf>
    <xf numFmtId="0" fontId="7" fillId="0" borderId="5" xfId="0" applyFont="1" applyFill="1" applyBorder="1" applyAlignment="1">
      <alignment vertical="center" wrapText="1" shrinkToFi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7" fillId="0" borderId="0" xfId="0" applyFont="1" applyFill="1" applyAlignment="1">
      <alignment horizontal="lef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7" xfId="0" applyFont="1" applyFill="1" applyBorder="1" applyAlignment="1">
      <alignment vertical="center" wrapText="1"/>
    </xf>
    <xf numFmtId="0" fontId="8" fillId="0" borderId="5" xfId="0" applyFont="1" applyFill="1" applyBorder="1" applyAlignment="1">
      <alignment vertical="center" wrapText="1"/>
    </xf>
    <xf numFmtId="0" fontId="11" fillId="0" borderId="8" xfId="0" applyFont="1" applyFill="1" applyBorder="1" applyAlignment="1">
      <alignment vertical="center"/>
    </xf>
    <xf numFmtId="0" fontId="7" fillId="0" borderId="8" xfId="0" applyFont="1" applyFill="1" applyBorder="1" applyAlignment="1">
      <alignment vertical="center" wrapText="1"/>
    </xf>
    <xf numFmtId="0" fontId="10" fillId="0" borderId="0" xfId="0" applyFont="1" applyFill="1" applyAlignment="1">
      <alignment horizontal="left" vertical="center"/>
    </xf>
    <xf numFmtId="176" fontId="7" fillId="0" borderId="0" xfId="0" applyNumberFormat="1" applyFont="1" applyFill="1" applyAlignment="1">
      <alignment horizontal="center" vertical="center"/>
    </xf>
    <xf numFmtId="38" fontId="7" fillId="0" borderId="0" xfId="27" applyFont="1" applyFill="1" applyAlignment="1">
      <alignment horizontal="center" vertical="center"/>
    </xf>
    <xf numFmtId="38" fontId="7" fillId="0" borderId="0" xfId="27" applyFont="1" applyFill="1" applyAlignment="1">
      <alignment horizontal="right" vertical="center"/>
    </xf>
    <xf numFmtId="0" fontId="10" fillId="0" borderId="0" xfId="0" applyFont="1" applyFill="1" applyAlignment="1">
      <alignment vertical="center"/>
    </xf>
    <xf numFmtId="176" fontId="7" fillId="0" borderId="0" xfId="0" applyNumberFormat="1" applyFont="1" applyFill="1" applyAlignment="1">
      <alignment vertical="center"/>
    </xf>
    <xf numFmtId="38" fontId="7" fillId="0" borderId="0" xfId="27" applyFont="1" applyFill="1" applyAlignment="1">
      <alignment vertical="center"/>
    </xf>
    <xf numFmtId="0" fontId="11" fillId="0" borderId="0" xfId="0" applyFont="1" applyFill="1" applyAlignment="1">
      <alignment vertical="center"/>
    </xf>
    <xf numFmtId="0" fontId="7" fillId="0"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xf>
    <xf numFmtId="58" fontId="7"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9" fillId="0" borderId="0" xfId="0" applyFont="1" applyFill="1" applyBorder="1" applyAlignment="1">
      <alignment horizontal="left" vertical="center" wrapText="1" shrinkToFit="1"/>
    </xf>
    <xf numFmtId="38" fontId="7" fillId="0" borderId="0" xfId="27" applyFont="1" applyFill="1" applyBorder="1" applyAlignment="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0" fontId="7" fillId="0" borderId="5" xfId="0" applyFont="1" applyFill="1" applyBorder="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shrinkToFit="1"/>
    </xf>
    <xf numFmtId="0" fontId="7" fillId="3" borderId="8" xfId="0" applyFont="1" applyFill="1" applyBorder="1" applyAlignment="1">
      <alignment vertical="center"/>
    </xf>
    <xf numFmtId="0" fontId="11" fillId="3" borderId="2" xfId="0" applyFont="1" applyFill="1" applyBorder="1" applyAlignment="1">
      <alignment vertical="center" shrinkToFi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38" fontId="7" fillId="0" borderId="1" xfId="27" applyFont="1" applyFill="1" applyBorder="1" applyAlignment="1">
      <alignment horizontal="center" vertical="center" wrapText="1"/>
    </xf>
    <xf numFmtId="38" fontId="7" fillId="0" borderId="3" xfId="27"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0" fontId="7" fillId="3" borderId="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176" fontId="7" fillId="3" borderId="5"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0" fontId="11" fillId="3" borderId="5" xfId="0" applyFont="1" applyFill="1" applyBorder="1" applyAlignment="1">
      <alignment vertical="center"/>
    </xf>
    <xf numFmtId="0" fontId="11" fillId="3" borderId="2" xfId="0" applyFont="1" applyFill="1" applyBorder="1" applyAlignment="1">
      <alignment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38" fontId="7" fillId="0" borderId="5" xfId="27" applyFont="1" applyFill="1" applyBorder="1" applyAlignment="1">
      <alignment vertical="center"/>
    </xf>
    <xf numFmtId="38" fontId="7" fillId="0" borderId="2" xfId="27" applyFont="1" applyFill="1" applyBorder="1" applyAlignment="1">
      <alignment vertical="center"/>
    </xf>
    <xf numFmtId="38" fontId="7" fillId="0" borderId="5" xfId="27" applyFont="1" applyFill="1" applyBorder="1" applyAlignment="1">
      <alignment horizontal="center" vertical="center"/>
    </xf>
    <xf numFmtId="38" fontId="7" fillId="0" borderId="5" xfId="27" applyFont="1" applyFill="1" applyBorder="1" applyAlignment="1">
      <alignment vertical="center" wrapText="1"/>
    </xf>
    <xf numFmtId="38" fontId="7" fillId="0" borderId="2" xfId="27" applyFont="1" applyFill="1" applyBorder="1" applyAlignment="1">
      <alignment vertical="center" wrapText="1"/>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38" fontId="7" fillId="0" borderId="5" xfId="27" applyFont="1" applyFill="1" applyBorder="1" applyAlignment="1">
      <alignment horizontal="right" vertical="center"/>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6" xfId="0" applyFont="1" applyFill="1" applyBorder="1" applyAlignment="1">
      <alignment horizontal="center" vertical="center"/>
    </xf>
    <xf numFmtId="38" fontId="7" fillId="0" borderId="6" xfId="27" applyFont="1" applyFill="1" applyBorder="1" applyAlignment="1">
      <alignment vertical="center"/>
    </xf>
    <xf numFmtId="0" fontId="7" fillId="0" borderId="1" xfId="0" applyFont="1" applyFill="1" applyBorder="1" applyAlignment="1">
      <alignment horizontal="center"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8" fillId="0" borderId="5" xfId="0" applyFont="1" applyFill="1" applyBorder="1" applyAlignment="1">
      <alignment horizontal="left" vertical="center" wrapText="1"/>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shrinkToFit="1"/>
    </xf>
    <xf numFmtId="38" fontId="7" fillId="0" borderId="6" xfId="27" applyFont="1" applyFill="1" applyBorder="1" applyAlignment="1">
      <alignment vertical="center" wrapText="1"/>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38" fontId="7" fillId="0" borderId="1" xfId="27" applyFont="1" applyFill="1" applyBorder="1" applyAlignment="1">
      <alignment horizontal="center" vertical="center"/>
    </xf>
    <xf numFmtId="38" fontId="7" fillId="0" borderId="1" xfId="27"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38" fontId="7" fillId="0" borderId="1" xfId="27" applyFont="1" applyFill="1" applyBorder="1" applyAlignment="1">
      <alignment vertical="center" wrapText="1"/>
    </xf>
    <xf numFmtId="38" fontId="7" fillId="0" borderId="3" xfId="27" applyFont="1" applyFill="1" applyBorder="1" applyAlignment="1">
      <alignment vertical="center" wrapText="1"/>
    </xf>
    <xf numFmtId="0" fontId="7" fillId="0" borderId="1" xfId="0" applyFont="1" applyFill="1" applyBorder="1" applyAlignment="1">
      <alignment vertical="center"/>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1" fillId="0" borderId="8" xfId="27" applyFont="1" applyFill="1" applyBorder="1" applyAlignment="1">
      <alignment horizontal="right" vertical="center"/>
    </xf>
    <xf numFmtId="38" fontId="11" fillId="0" borderId="7"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58" fontId="7" fillId="0" borderId="5"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38" fontId="9" fillId="0" borderId="5" xfId="27" applyFont="1" applyFill="1" applyBorder="1" applyAlignment="1">
      <alignment horizontal="left" vertical="center" wrapText="1"/>
    </xf>
    <xf numFmtId="0" fontId="11" fillId="0" borderId="5"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58" fontId="11" fillId="0" borderId="5" xfId="0" applyNumberFormat="1" applyFont="1" applyFill="1" applyBorder="1" applyAlignment="1">
      <alignment horizontal="center" vertical="center"/>
    </xf>
    <xf numFmtId="58" fontId="11" fillId="0" borderId="2" xfId="0" applyNumberFormat="1" applyFont="1" applyFill="1" applyBorder="1" applyAlignment="1">
      <alignment horizontal="center" vertical="center"/>
    </xf>
    <xf numFmtId="0" fontId="12" fillId="0" borderId="5"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38" fontId="11" fillId="0" borderId="5" xfId="27" applyFont="1" applyFill="1" applyBorder="1" applyAlignment="1">
      <alignment horizontal="right" vertical="center"/>
    </xf>
    <xf numFmtId="176" fontId="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38" fontId="7" fillId="0" borderId="1" xfId="27" applyFont="1" applyFill="1" applyBorder="1" applyAlignment="1">
      <alignment horizontal="right" vertical="center"/>
    </xf>
    <xf numFmtId="0" fontId="7" fillId="0" borderId="0" xfId="0" applyFont="1" applyFill="1" applyAlignment="1">
      <alignment horizontal="center" vertical="center"/>
    </xf>
    <xf numFmtId="38" fontId="7" fillId="0" borderId="1" xfId="27" applyFont="1" applyFill="1" applyBorder="1" applyAlignment="1">
      <alignment horizontal="right" vertical="center" wrapText="1"/>
    </xf>
    <xf numFmtId="38" fontId="7" fillId="0" borderId="3" xfId="27" applyFont="1" applyFill="1" applyBorder="1" applyAlignment="1">
      <alignment horizontal="right" vertical="center" wrapTex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58" fontId="7"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38" fontId="12" fillId="0" borderId="5" xfId="27" applyFont="1" applyFill="1" applyBorder="1" applyAlignment="1">
      <alignment horizontal="left" vertical="center" wrapText="1"/>
    </xf>
    <xf numFmtId="38" fontId="11" fillId="0" borderId="1" xfId="27" applyFont="1" applyFill="1" applyBorder="1" applyAlignment="1">
      <alignment horizontal="right" vertical="center"/>
    </xf>
    <xf numFmtId="0" fontId="1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38" fontId="11" fillId="0" borderId="1" xfId="0" applyNumberFormat="1" applyFont="1" applyFill="1" applyBorder="1" applyAlignment="1">
      <alignment horizontal="center" vertical="center"/>
    </xf>
    <xf numFmtId="38" fontId="9" fillId="0" borderId="5" xfId="27" applyFont="1" applyFill="1" applyBorder="1" applyAlignment="1">
      <alignment horizontal="center" vertical="center" wrapText="1"/>
    </xf>
    <xf numFmtId="38" fontId="9" fillId="0" borderId="2" xfId="27" applyFont="1" applyFill="1" applyBorder="1" applyAlignment="1">
      <alignment horizontal="center" vertical="center" wrapText="1"/>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64"/>
  <sheetViews>
    <sheetView tabSelected="1" zoomScale="85" zoomScaleNormal="85" workbookViewId="0">
      <pane xSplit="4" ySplit="4" topLeftCell="E23" activePane="bottomRight" state="frozen"/>
      <selection pane="topRight" activeCell="E1" sqref="E1"/>
      <selection pane="bottomLeft" activeCell="A5" sqref="A5"/>
      <selection pane="bottomRight" activeCell="C33" sqref="C33:C34"/>
    </sheetView>
  </sheetViews>
  <sheetFormatPr defaultRowHeight="12" x14ac:dyDescent="0.15"/>
  <cols>
    <col min="1" max="1" width="9" style="1"/>
    <col min="2" max="2" width="27" style="1" customWidth="1"/>
    <col min="3" max="3" width="28.75" style="1" bestFit="1" customWidth="1"/>
    <col min="4" max="4" width="16.625" style="33" customWidth="1"/>
    <col min="5" max="5" width="24.625" style="1" customWidth="1"/>
    <col min="6" max="6" width="24.75" style="1" customWidth="1"/>
    <col min="7" max="7" width="10.625" style="34" customWidth="1"/>
    <col min="8" max="8" width="15.75" style="31" customWidth="1"/>
    <col min="9" max="9" width="9.75" style="1" bestFit="1" customWidth="1"/>
    <col min="10" max="10" width="10.625" style="1" hidden="1" customWidth="1"/>
    <col min="11" max="14" width="10.625" style="1" customWidth="1"/>
    <col min="15" max="16384" width="9" style="1"/>
  </cols>
  <sheetData>
    <row r="1" spans="1:14" ht="41.25" customHeight="1" x14ac:dyDescent="0.15">
      <c r="B1" s="32" t="s">
        <v>17</v>
      </c>
    </row>
    <row r="3" spans="1:14" x14ac:dyDescent="0.15">
      <c r="B3" s="73" t="s">
        <v>10</v>
      </c>
      <c r="C3" s="73" t="s">
        <v>11</v>
      </c>
      <c r="D3" s="77" t="s">
        <v>1</v>
      </c>
      <c r="E3" s="73" t="s">
        <v>16</v>
      </c>
      <c r="F3" s="73" t="s">
        <v>18</v>
      </c>
      <c r="G3" s="75" t="s">
        <v>2</v>
      </c>
      <c r="H3" s="75" t="s">
        <v>3</v>
      </c>
      <c r="I3" s="73" t="s">
        <v>12</v>
      </c>
      <c r="J3" s="73" t="s">
        <v>15</v>
      </c>
      <c r="K3" s="73" t="s">
        <v>4</v>
      </c>
      <c r="L3" s="73"/>
      <c r="M3" s="73"/>
      <c r="N3" s="73" t="s">
        <v>5</v>
      </c>
    </row>
    <row r="4" spans="1:14" ht="36.75" thickBot="1" x14ac:dyDescent="0.2">
      <c r="B4" s="74"/>
      <c r="C4" s="74"/>
      <c r="D4" s="78"/>
      <c r="E4" s="74"/>
      <c r="F4" s="74"/>
      <c r="G4" s="76"/>
      <c r="H4" s="76"/>
      <c r="I4" s="74"/>
      <c r="J4" s="74"/>
      <c r="K4" s="47" t="s">
        <v>6</v>
      </c>
      <c r="L4" s="47" t="s">
        <v>7</v>
      </c>
      <c r="M4" s="47" t="s">
        <v>8</v>
      </c>
      <c r="N4" s="74"/>
    </row>
    <row r="5" spans="1:14" ht="30" customHeight="1" thickTop="1" x14ac:dyDescent="0.15">
      <c r="A5" s="60">
        <v>16</v>
      </c>
      <c r="B5" s="61" t="s">
        <v>134</v>
      </c>
      <c r="C5" s="63" t="s">
        <v>21</v>
      </c>
      <c r="D5" s="65">
        <v>45054</v>
      </c>
      <c r="E5" s="3" t="s">
        <v>135</v>
      </c>
      <c r="F5" s="67" t="s">
        <v>387</v>
      </c>
      <c r="G5" s="69" t="s">
        <v>13</v>
      </c>
      <c r="H5" s="71">
        <v>36300000</v>
      </c>
      <c r="I5" s="58" t="s">
        <v>13</v>
      </c>
      <c r="J5" s="58" t="s">
        <v>13</v>
      </c>
      <c r="K5" s="58" t="s">
        <v>13</v>
      </c>
      <c r="L5" s="58" t="s">
        <v>13</v>
      </c>
      <c r="M5" s="58" t="s">
        <v>13</v>
      </c>
      <c r="N5" s="58"/>
    </row>
    <row r="6" spans="1:14" ht="30" customHeight="1" x14ac:dyDescent="0.15">
      <c r="A6" s="60"/>
      <c r="B6" s="62"/>
      <c r="C6" s="64"/>
      <c r="D6" s="66"/>
      <c r="E6" s="4" t="s">
        <v>136</v>
      </c>
      <c r="F6" s="68"/>
      <c r="G6" s="70"/>
      <c r="H6" s="72"/>
      <c r="I6" s="59"/>
      <c r="J6" s="59"/>
      <c r="K6" s="59"/>
      <c r="L6" s="59"/>
      <c r="M6" s="59"/>
      <c r="N6" s="59"/>
    </row>
    <row r="7" spans="1:14" ht="30" customHeight="1" x14ac:dyDescent="0.15">
      <c r="A7" s="60">
        <v>17</v>
      </c>
      <c r="B7" s="61" t="s">
        <v>148</v>
      </c>
      <c r="C7" s="63" t="s">
        <v>21</v>
      </c>
      <c r="D7" s="65">
        <v>45117</v>
      </c>
      <c r="E7" s="3" t="s">
        <v>39</v>
      </c>
      <c r="F7" s="67" t="s">
        <v>387</v>
      </c>
      <c r="G7" s="69" t="s">
        <v>13</v>
      </c>
      <c r="H7" s="71">
        <v>7590000</v>
      </c>
      <c r="I7" s="58" t="s">
        <v>13</v>
      </c>
      <c r="J7" s="58" t="s">
        <v>13</v>
      </c>
      <c r="K7" s="58" t="s">
        <v>13</v>
      </c>
      <c r="L7" s="58" t="s">
        <v>13</v>
      </c>
      <c r="M7" s="58" t="s">
        <v>13</v>
      </c>
      <c r="N7" s="58"/>
    </row>
    <row r="8" spans="1:14" ht="30" customHeight="1" x14ac:dyDescent="0.15">
      <c r="A8" s="60"/>
      <c r="B8" s="62"/>
      <c r="C8" s="64"/>
      <c r="D8" s="66"/>
      <c r="E8" s="4" t="s">
        <v>22</v>
      </c>
      <c r="F8" s="68"/>
      <c r="G8" s="70"/>
      <c r="H8" s="72"/>
      <c r="I8" s="59"/>
      <c r="J8" s="59"/>
      <c r="K8" s="59"/>
      <c r="L8" s="59"/>
      <c r="M8" s="59"/>
      <c r="N8" s="59"/>
    </row>
    <row r="9" spans="1:14" ht="30" customHeight="1" x14ac:dyDescent="0.15">
      <c r="A9" s="60">
        <v>18</v>
      </c>
      <c r="B9" s="61" t="s">
        <v>261</v>
      </c>
      <c r="C9" s="63" t="s">
        <v>21</v>
      </c>
      <c r="D9" s="65">
        <v>45141</v>
      </c>
      <c r="E9" s="3" t="s">
        <v>39</v>
      </c>
      <c r="F9" s="67" t="s">
        <v>387</v>
      </c>
      <c r="G9" s="69" t="s">
        <v>13</v>
      </c>
      <c r="H9" s="71">
        <v>5170000</v>
      </c>
      <c r="I9" s="58" t="s">
        <v>13</v>
      </c>
      <c r="J9" s="58" t="s">
        <v>13</v>
      </c>
      <c r="K9" s="58" t="s">
        <v>13</v>
      </c>
      <c r="L9" s="58" t="s">
        <v>13</v>
      </c>
      <c r="M9" s="58" t="s">
        <v>13</v>
      </c>
      <c r="N9" s="58"/>
    </row>
    <row r="10" spans="1:14" ht="30" customHeight="1" x14ac:dyDescent="0.15">
      <c r="A10" s="60"/>
      <c r="B10" s="62"/>
      <c r="C10" s="64"/>
      <c r="D10" s="66"/>
      <c r="E10" s="4" t="s">
        <v>22</v>
      </c>
      <c r="F10" s="68"/>
      <c r="G10" s="70"/>
      <c r="H10" s="72"/>
      <c r="I10" s="59"/>
      <c r="J10" s="59"/>
      <c r="K10" s="59"/>
      <c r="L10" s="59"/>
      <c r="M10" s="59"/>
      <c r="N10" s="59"/>
    </row>
    <row r="11" spans="1:14" ht="30" customHeight="1" x14ac:dyDescent="0.15">
      <c r="A11" s="60">
        <v>19</v>
      </c>
      <c r="B11" s="61" t="s">
        <v>201</v>
      </c>
      <c r="C11" s="63" t="s">
        <v>21</v>
      </c>
      <c r="D11" s="65">
        <v>45239</v>
      </c>
      <c r="E11" s="3" t="s">
        <v>39</v>
      </c>
      <c r="F11" s="67" t="s">
        <v>387</v>
      </c>
      <c r="G11" s="69" t="s">
        <v>13</v>
      </c>
      <c r="H11" s="71">
        <v>155100000</v>
      </c>
      <c r="I11" s="58" t="s">
        <v>13</v>
      </c>
      <c r="J11" s="58" t="s">
        <v>13</v>
      </c>
      <c r="K11" s="58" t="s">
        <v>13</v>
      </c>
      <c r="L11" s="58" t="s">
        <v>13</v>
      </c>
      <c r="M11" s="58" t="s">
        <v>13</v>
      </c>
      <c r="N11" s="58"/>
    </row>
    <row r="12" spans="1:14" ht="30" customHeight="1" x14ac:dyDescent="0.15">
      <c r="A12" s="60"/>
      <c r="B12" s="62"/>
      <c r="C12" s="64"/>
      <c r="D12" s="66"/>
      <c r="E12" s="4" t="s">
        <v>22</v>
      </c>
      <c r="F12" s="68"/>
      <c r="G12" s="70"/>
      <c r="H12" s="72"/>
      <c r="I12" s="59"/>
      <c r="J12" s="59"/>
      <c r="K12" s="59"/>
      <c r="L12" s="59"/>
      <c r="M12" s="59"/>
      <c r="N12" s="59"/>
    </row>
    <row r="13" spans="1:14" ht="30" customHeight="1" x14ac:dyDescent="0.15">
      <c r="A13" s="60">
        <v>20</v>
      </c>
      <c r="B13" s="61" t="s">
        <v>260</v>
      </c>
      <c r="C13" s="63" t="s">
        <v>21</v>
      </c>
      <c r="D13" s="65">
        <v>45303</v>
      </c>
      <c r="E13" s="3" t="s">
        <v>262</v>
      </c>
      <c r="F13" s="67" t="s">
        <v>387</v>
      </c>
      <c r="G13" s="69" t="s">
        <v>13</v>
      </c>
      <c r="H13" s="71">
        <v>17160000</v>
      </c>
      <c r="I13" s="58" t="s">
        <v>13</v>
      </c>
      <c r="J13" s="58" t="s">
        <v>13</v>
      </c>
      <c r="K13" s="58" t="s">
        <v>13</v>
      </c>
      <c r="L13" s="58" t="s">
        <v>13</v>
      </c>
      <c r="M13" s="58" t="s">
        <v>13</v>
      </c>
      <c r="N13" s="58"/>
    </row>
    <row r="14" spans="1:14" ht="30" customHeight="1" x14ac:dyDescent="0.15">
      <c r="A14" s="60"/>
      <c r="B14" s="62"/>
      <c r="C14" s="64"/>
      <c r="D14" s="66"/>
      <c r="E14" s="4" t="s">
        <v>263</v>
      </c>
      <c r="F14" s="68"/>
      <c r="G14" s="70"/>
      <c r="H14" s="72"/>
      <c r="I14" s="59"/>
      <c r="J14" s="59"/>
      <c r="K14" s="59"/>
      <c r="L14" s="59"/>
      <c r="M14" s="59"/>
      <c r="N14" s="59"/>
    </row>
    <row r="15" spans="1:14" ht="30" customHeight="1" x14ac:dyDescent="0.15">
      <c r="A15" s="60">
        <v>21</v>
      </c>
      <c r="B15" s="61" t="s">
        <v>373</v>
      </c>
      <c r="C15" s="63" t="s">
        <v>347</v>
      </c>
      <c r="D15" s="65">
        <v>45460</v>
      </c>
      <c r="E15" s="3" t="s">
        <v>372</v>
      </c>
      <c r="F15" s="67" t="s">
        <v>387</v>
      </c>
      <c r="G15" s="69" t="s">
        <v>13</v>
      </c>
      <c r="H15" s="71">
        <v>102300000</v>
      </c>
      <c r="I15" s="58" t="s">
        <v>13</v>
      </c>
      <c r="J15" s="58" t="s">
        <v>13</v>
      </c>
      <c r="K15" s="58" t="s">
        <v>13</v>
      </c>
      <c r="L15" s="58" t="s">
        <v>13</v>
      </c>
      <c r="M15" s="58" t="s">
        <v>13</v>
      </c>
      <c r="N15" s="58"/>
    </row>
    <row r="16" spans="1:14" ht="30" customHeight="1" x14ac:dyDescent="0.15">
      <c r="A16" s="60"/>
      <c r="B16" s="62"/>
      <c r="C16" s="64"/>
      <c r="D16" s="66"/>
      <c r="E16" s="4" t="s">
        <v>371</v>
      </c>
      <c r="F16" s="68"/>
      <c r="G16" s="70"/>
      <c r="H16" s="72"/>
      <c r="I16" s="59"/>
      <c r="J16" s="59"/>
      <c r="K16" s="59"/>
      <c r="L16" s="59"/>
      <c r="M16" s="59"/>
      <c r="N16" s="59"/>
    </row>
    <row r="17" spans="1:14" ht="30" customHeight="1" x14ac:dyDescent="0.15">
      <c r="A17" s="60">
        <v>22</v>
      </c>
      <c r="B17" s="61" t="s">
        <v>375</v>
      </c>
      <c r="C17" s="63" t="s">
        <v>347</v>
      </c>
      <c r="D17" s="65">
        <v>45462</v>
      </c>
      <c r="E17" s="3" t="s">
        <v>39</v>
      </c>
      <c r="F17" s="67" t="s">
        <v>388</v>
      </c>
      <c r="G17" s="69" t="s">
        <v>13</v>
      </c>
      <c r="H17" s="71">
        <v>5379000</v>
      </c>
      <c r="I17" s="58" t="s">
        <v>13</v>
      </c>
      <c r="J17" s="58" t="s">
        <v>13</v>
      </c>
      <c r="K17" s="58" t="s">
        <v>13</v>
      </c>
      <c r="L17" s="58" t="s">
        <v>13</v>
      </c>
      <c r="M17" s="58" t="s">
        <v>13</v>
      </c>
      <c r="N17" s="58"/>
    </row>
    <row r="18" spans="1:14" ht="30" customHeight="1" x14ac:dyDescent="0.15">
      <c r="A18" s="60"/>
      <c r="B18" s="62"/>
      <c r="C18" s="64"/>
      <c r="D18" s="66"/>
      <c r="E18" s="4" t="s">
        <v>374</v>
      </c>
      <c r="F18" s="68"/>
      <c r="G18" s="70"/>
      <c r="H18" s="72"/>
      <c r="I18" s="59"/>
      <c r="J18" s="59"/>
      <c r="K18" s="59"/>
      <c r="L18" s="59"/>
      <c r="M18" s="59"/>
      <c r="N18" s="59"/>
    </row>
    <row r="19" spans="1:14" ht="30" customHeight="1" x14ac:dyDescent="0.15">
      <c r="A19" s="60">
        <v>23</v>
      </c>
      <c r="B19" s="61" t="s">
        <v>391</v>
      </c>
      <c r="C19" s="63" t="s">
        <v>347</v>
      </c>
      <c r="D19" s="65">
        <v>45498</v>
      </c>
      <c r="E19" s="3" t="s">
        <v>393</v>
      </c>
      <c r="F19" s="67" t="s">
        <v>388</v>
      </c>
      <c r="G19" s="69" t="s">
        <v>13</v>
      </c>
      <c r="H19" s="71">
        <v>23320000</v>
      </c>
      <c r="I19" s="58" t="s">
        <v>13</v>
      </c>
      <c r="J19" s="58" t="s">
        <v>13</v>
      </c>
      <c r="K19" s="58" t="s">
        <v>13</v>
      </c>
      <c r="L19" s="58" t="s">
        <v>13</v>
      </c>
      <c r="M19" s="58" t="s">
        <v>13</v>
      </c>
      <c r="N19" s="58"/>
    </row>
    <row r="20" spans="1:14" ht="30" customHeight="1" x14ac:dyDescent="0.15">
      <c r="A20" s="60"/>
      <c r="B20" s="62"/>
      <c r="C20" s="64"/>
      <c r="D20" s="66"/>
      <c r="E20" s="4" t="s">
        <v>392</v>
      </c>
      <c r="F20" s="68"/>
      <c r="G20" s="70"/>
      <c r="H20" s="72"/>
      <c r="I20" s="59"/>
      <c r="J20" s="59"/>
      <c r="K20" s="59"/>
      <c r="L20" s="59"/>
      <c r="M20" s="59"/>
      <c r="N20" s="59"/>
    </row>
    <row r="21" spans="1:14" ht="30" customHeight="1" x14ac:dyDescent="0.15">
      <c r="A21" s="60">
        <v>24</v>
      </c>
      <c r="B21" s="61" t="s">
        <v>452</v>
      </c>
      <c r="C21" s="63" t="s">
        <v>347</v>
      </c>
      <c r="D21" s="65">
        <v>45607</v>
      </c>
      <c r="E21" s="3" t="s">
        <v>39</v>
      </c>
      <c r="F21" s="67" t="s">
        <v>388</v>
      </c>
      <c r="G21" s="69" t="s">
        <v>13</v>
      </c>
      <c r="H21" s="71">
        <v>9350000</v>
      </c>
      <c r="I21" s="58" t="s">
        <v>13</v>
      </c>
      <c r="J21" s="58" t="s">
        <v>13</v>
      </c>
      <c r="K21" s="58" t="s">
        <v>13</v>
      </c>
      <c r="L21" s="58" t="s">
        <v>13</v>
      </c>
      <c r="M21" s="58" t="s">
        <v>13</v>
      </c>
      <c r="N21" s="58"/>
    </row>
    <row r="22" spans="1:14" ht="30" customHeight="1" x14ac:dyDescent="0.15">
      <c r="A22" s="60"/>
      <c r="B22" s="62"/>
      <c r="C22" s="64"/>
      <c r="D22" s="66"/>
      <c r="E22" s="4" t="s">
        <v>374</v>
      </c>
      <c r="F22" s="68"/>
      <c r="G22" s="70"/>
      <c r="H22" s="72"/>
      <c r="I22" s="59"/>
      <c r="J22" s="59"/>
      <c r="K22" s="59"/>
      <c r="L22" s="59"/>
      <c r="M22" s="59"/>
      <c r="N22" s="59"/>
    </row>
    <row r="23" spans="1:14" ht="30" customHeight="1" x14ac:dyDescent="0.15">
      <c r="A23" s="60">
        <v>25</v>
      </c>
      <c r="B23" s="61" t="s">
        <v>486</v>
      </c>
      <c r="C23" s="63" t="s">
        <v>347</v>
      </c>
      <c r="D23" s="65">
        <v>45636</v>
      </c>
      <c r="E23" s="3" t="s">
        <v>39</v>
      </c>
      <c r="F23" s="67" t="s">
        <v>388</v>
      </c>
      <c r="G23" s="69" t="s">
        <v>13</v>
      </c>
      <c r="H23" s="71">
        <v>3135000</v>
      </c>
      <c r="I23" s="58" t="s">
        <v>13</v>
      </c>
      <c r="J23" s="58" t="s">
        <v>13</v>
      </c>
      <c r="K23" s="58" t="s">
        <v>13</v>
      </c>
      <c r="L23" s="58" t="s">
        <v>13</v>
      </c>
      <c r="M23" s="58" t="s">
        <v>13</v>
      </c>
      <c r="N23" s="58"/>
    </row>
    <row r="24" spans="1:14" ht="30" customHeight="1" x14ac:dyDescent="0.15">
      <c r="A24" s="60"/>
      <c r="B24" s="62"/>
      <c r="C24" s="64"/>
      <c r="D24" s="66"/>
      <c r="E24" s="4" t="s">
        <v>374</v>
      </c>
      <c r="F24" s="68"/>
      <c r="G24" s="70"/>
      <c r="H24" s="72"/>
      <c r="I24" s="59"/>
      <c r="J24" s="59"/>
      <c r="K24" s="59"/>
      <c r="L24" s="59"/>
      <c r="M24" s="59"/>
      <c r="N24" s="59"/>
    </row>
    <row r="25" spans="1:14" ht="30" customHeight="1" x14ac:dyDescent="0.15">
      <c r="A25" s="60">
        <v>26</v>
      </c>
      <c r="B25" s="61" t="s">
        <v>543</v>
      </c>
      <c r="C25" s="63" t="s">
        <v>347</v>
      </c>
      <c r="D25" s="65">
        <v>45758</v>
      </c>
      <c r="E25" s="3" t="s">
        <v>545</v>
      </c>
      <c r="F25" s="67" t="s">
        <v>388</v>
      </c>
      <c r="G25" s="69" t="s">
        <v>13</v>
      </c>
      <c r="H25" s="71">
        <v>3190000</v>
      </c>
      <c r="I25" s="58" t="s">
        <v>13</v>
      </c>
      <c r="J25" s="58" t="s">
        <v>13</v>
      </c>
      <c r="K25" s="58" t="s">
        <v>13</v>
      </c>
      <c r="L25" s="58" t="s">
        <v>13</v>
      </c>
      <c r="M25" s="58" t="s">
        <v>13</v>
      </c>
      <c r="N25" s="58"/>
    </row>
    <row r="26" spans="1:14" ht="30" customHeight="1" x14ac:dyDescent="0.15">
      <c r="A26" s="60"/>
      <c r="B26" s="62"/>
      <c r="C26" s="64"/>
      <c r="D26" s="66"/>
      <c r="E26" s="4" t="s">
        <v>544</v>
      </c>
      <c r="F26" s="68"/>
      <c r="G26" s="70"/>
      <c r="H26" s="72"/>
      <c r="I26" s="59"/>
      <c r="J26" s="59"/>
      <c r="K26" s="59"/>
      <c r="L26" s="59"/>
      <c r="M26" s="59"/>
      <c r="N26" s="59"/>
    </row>
    <row r="27" spans="1:14" ht="30" customHeight="1" x14ac:dyDescent="0.15">
      <c r="A27" s="60">
        <v>27</v>
      </c>
      <c r="B27" s="61" t="s">
        <v>550</v>
      </c>
      <c r="C27" s="63" t="s">
        <v>347</v>
      </c>
      <c r="D27" s="65">
        <v>45805</v>
      </c>
      <c r="E27" s="3" t="s">
        <v>551</v>
      </c>
      <c r="F27" s="67" t="s">
        <v>388</v>
      </c>
      <c r="G27" s="69" t="s">
        <v>13</v>
      </c>
      <c r="H27" s="71">
        <v>4026000</v>
      </c>
      <c r="I27" s="58" t="s">
        <v>13</v>
      </c>
      <c r="J27" s="58" t="s">
        <v>13</v>
      </c>
      <c r="K27" s="58" t="s">
        <v>13</v>
      </c>
      <c r="L27" s="58" t="s">
        <v>13</v>
      </c>
      <c r="M27" s="58" t="s">
        <v>13</v>
      </c>
      <c r="N27" s="58"/>
    </row>
    <row r="28" spans="1:14" ht="30" customHeight="1" x14ac:dyDescent="0.15">
      <c r="A28" s="60"/>
      <c r="B28" s="62"/>
      <c r="C28" s="64"/>
      <c r="D28" s="66"/>
      <c r="E28" s="4" t="s">
        <v>552</v>
      </c>
      <c r="F28" s="68"/>
      <c r="G28" s="70"/>
      <c r="H28" s="72"/>
      <c r="I28" s="59"/>
      <c r="J28" s="59"/>
      <c r="K28" s="59"/>
      <c r="L28" s="59"/>
      <c r="M28" s="59"/>
      <c r="N28" s="59"/>
    </row>
    <row r="29" spans="1:14" ht="30" customHeight="1" x14ac:dyDescent="0.15">
      <c r="A29" s="60">
        <v>28</v>
      </c>
      <c r="B29" s="61" t="s">
        <v>550</v>
      </c>
      <c r="C29" s="63" t="s">
        <v>347</v>
      </c>
      <c r="D29" s="65">
        <v>45805</v>
      </c>
      <c r="E29" s="3" t="s">
        <v>551</v>
      </c>
      <c r="F29" s="67" t="s">
        <v>388</v>
      </c>
      <c r="G29" s="69" t="s">
        <v>13</v>
      </c>
      <c r="H29" s="71">
        <v>4026000</v>
      </c>
      <c r="I29" s="58" t="s">
        <v>13</v>
      </c>
      <c r="J29" s="58" t="s">
        <v>13</v>
      </c>
      <c r="K29" s="58" t="s">
        <v>13</v>
      </c>
      <c r="L29" s="58" t="s">
        <v>13</v>
      </c>
      <c r="M29" s="58" t="s">
        <v>13</v>
      </c>
      <c r="N29" s="58"/>
    </row>
    <row r="30" spans="1:14" ht="30" customHeight="1" x14ac:dyDescent="0.15">
      <c r="A30" s="60"/>
      <c r="B30" s="62"/>
      <c r="C30" s="64"/>
      <c r="D30" s="66"/>
      <c r="E30" s="4" t="s">
        <v>552</v>
      </c>
      <c r="F30" s="68"/>
      <c r="G30" s="70"/>
      <c r="H30" s="72"/>
      <c r="I30" s="59"/>
      <c r="J30" s="59"/>
      <c r="K30" s="59"/>
      <c r="L30" s="59"/>
      <c r="M30" s="59"/>
      <c r="N30" s="59"/>
    </row>
    <row r="31" spans="1:14" ht="30" customHeight="1" x14ac:dyDescent="0.15">
      <c r="A31" s="60">
        <v>29</v>
      </c>
      <c r="B31" s="61" t="s">
        <v>554</v>
      </c>
      <c r="C31" s="63" t="s">
        <v>347</v>
      </c>
      <c r="D31" s="65">
        <v>45810</v>
      </c>
      <c r="E31" s="3" t="s">
        <v>23</v>
      </c>
      <c r="F31" s="67" t="s">
        <v>388</v>
      </c>
      <c r="G31" s="69" t="s">
        <v>13</v>
      </c>
      <c r="H31" s="71">
        <v>6545000</v>
      </c>
      <c r="I31" s="58" t="s">
        <v>13</v>
      </c>
      <c r="J31" s="58" t="s">
        <v>13</v>
      </c>
      <c r="K31" s="58" t="s">
        <v>13</v>
      </c>
      <c r="L31" s="58" t="s">
        <v>13</v>
      </c>
      <c r="M31" s="58" t="s">
        <v>13</v>
      </c>
      <c r="N31" s="58"/>
    </row>
    <row r="32" spans="1:14" ht="30" customHeight="1" x14ac:dyDescent="0.15">
      <c r="A32" s="60"/>
      <c r="B32" s="62"/>
      <c r="C32" s="64"/>
      <c r="D32" s="66"/>
      <c r="E32" s="4" t="s">
        <v>374</v>
      </c>
      <c r="F32" s="68"/>
      <c r="G32" s="70"/>
      <c r="H32" s="72"/>
      <c r="I32" s="59"/>
      <c r="J32" s="59"/>
      <c r="K32" s="59"/>
      <c r="L32" s="59"/>
      <c r="M32" s="59"/>
      <c r="N32" s="59"/>
    </row>
    <row r="33" spans="1:14" ht="30" customHeight="1" x14ac:dyDescent="0.15">
      <c r="A33" s="60">
        <v>30</v>
      </c>
      <c r="B33" s="61" t="s">
        <v>560</v>
      </c>
      <c r="C33" s="63" t="s">
        <v>347</v>
      </c>
      <c r="D33" s="65">
        <v>45827</v>
      </c>
      <c r="E33" s="3" t="s">
        <v>559</v>
      </c>
      <c r="F33" s="67" t="s">
        <v>388</v>
      </c>
      <c r="G33" s="69" t="s">
        <v>13</v>
      </c>
      <c r="H33" s="71">
        <v>4510110</v>
      </c>
      <c r="I33" s="58" t="s">
        <v>13</v>
      </c>
      <c r="J33" s="58" t="s">
        <v>13</v>
      </c>
      <c r="K33" s="58" t="s">
        <v>13</v>
      </c>
      <c r="L33" s="58" t="s">
        <v>13</v>
      </c>
      <c r="M33" s="58" t="s">
        <v>13</v>
      </c>
      <c r="N33" s="58"/>
    </row>
    <row r="34" spans="1:14" ht="30" customHeight="1" x14ac:dyDescent="0.15">
      <c r="A34" s="60"/>
      <c r="B34" s="62"/>
      <c r="C34" s="64"/>
      <c r="D34" s="66"/>
      <c r="E34" s="4" t="s">
        <v>558</v>
      </c>
      <c r="F34" s="68"/>
      <c r="G34" s="70"/>
      <c r="H34" s="72"/>
      <c r="I34" s="59"/>
      <c r="J34" s="59"/>
      <c r="K34" s="59"/>
      <c r="L34" s="59"/>
      <c r="M34" s="59"/>
      <c r="N34" s="59"/>
    </row>
    <row r="35" spans="1:14" ht="30" customHeight="1" x14ac:dyDescent="0.15">
      <c r="A35" s="60">
        <v>31</v>
      </c>
      <c r="B35" s="61"/>
      <c r="C35" s="63"/>
      <c r="D35" s="65"/>
      <c r="E35" s="3"/>
      <c r="F35" s="67"/>
      <c r="G35" s="69"/>
      <c r="H35" s="71"/>
      <c r="I35" s="58"/>
      <c r="J35" s="58"/>
      <c r="K35" s="58"/>
      <c r="L35" s="58"/>
      <c r="M35" s="58"/>
      <c r="N35" s="58"/>
    </row>
    <row r="36" spans="1:14" ht="30" customHeight="1" x14ac:dyDescent="0.15">
      <c r="A36" s="60"/>
      <c r="B36" s="62"/>
      <c r="C36" s="64"/>
      <c r="D36" s="66"/>
      <c r="E36" s="4"/>
      <c r="F36" s="68"/>
      <c r="G36" s="70"/>
      <c r="H36" s="72"/>
      <c r="I36" s="59"/>
      <c r="J36" s="59"/>
      <c r="K36" s="59"/>
      <c r="L36" s="59"/>
      <c r="M36" s="59"/>
      <c r="N36" s="59"/>
    </row>
    <row r="37" spans="1:14" ht="30" customHeight="1" x14ac:dyDescent="0.15">
      <c r="A37" s="60">
        <v>32</v>
      </c>
      <c r="B37" s="61"/>
      <c r="C37" s="63"/>
      <c r="D37" s="65"/>
      <c r="E37" s="3"/>
      <c r="F37" s="67"/>
      <c r="G37" s="69"/>
      <c r="H37" s="71"/>
      <c r="I37" s="58"/>
      <c r="J37" s="58"/>
      <c r="K37" s="58"/>
      <c r="L37" s="58"/>
      <c r="M37" s="58"/>
      <c r="N37" s="58"/>
    </row>
    <row r="38" spans="1:14" ht="30" customHeight="1" x14ac:dyDescent="0.15">
      <c r="A38" s="60"/>
      <c r="B38" s="62"/>
      <c r="C38" s="64"/>
      <c r="D38" s="66"/>
      <c r="E38" s="4"/>
      <c r="F38" s="68"/>
      <c r="G38" s="70"/>
      <c r="H38" s="72"/>
      <c r="I38" s="59"/>
      <c r="J38" s="59"/>
      <c r="K38" s="59"/>
      <c r="L38" s="59"/>
      <c r="M38" s="59"/>
      <c r="N38" s="59"/>
    </row>
    <row r="39" spans="1:14" ht="30" customHeight="1" x14ac:dyDescent="0.15">
      <c r="A39" s="60">
        <v>33</v>
      </c>
      <c r="B39" s="61"/>
      <c r="C39" s="63"/>
      <c r="D39" s="65"/>
      <c r="E39" s="3"/>
      <c r="F39" s="67"/>
      <c r="G39" s="69"/>
      <c r="H39" s="71"/>
      <c r="I39" s="58"/>
      <c r="J39" s="58"/>
      <c r="K39" s="58"/>
      <c r="L39" s="58"/>
      <c r="M39" s="58"/>
      <c r="N39" s="58"/>
    </row>
    <row r="40" spans="1:14" ht="30" customHeight="1" x14ac:dyDescent="0.15">
      <c r="A40" s="60"/>
      <c r="B40" s="62"/>
      <c r="C40" s="64"/>
      <c r="D40" s="66"/>
      <c r="E40" s="4"/>
      <c r="F40" s="68"/>
      <c r="G40" s="70"/>
      <c r="H40" s="72"/>
      <c r="I40" s="59"/>
      <c r="J40" s="59"/>
      <c r="K40" s="59"/>
      <c r="L40" s="59"/>
      <c r="M40" s="59"/>
      <c r="N40" s="59"/>
    </row>
    <row r="41" spans="1:14" ht="30" customHeight="1" x14ac:dyDescent="0.15">
      <c r="A41" s="60">
        <v>34</v>
      </c>
      <c r="B41" s="61"/>
      <c r="C41" s="63"/>
      <c r="D41" s="65"/>
      <c r="E41" s="3"/>
      <c r="F41" s="67"/>
      <c r="G41" s="69"/>
      <c r="H41" s="71"/>
      <c r="I41" s="58"/>
      <c r="J41" s="58"/>
      <c r="K41" s="58"/>
      <c r="L41" s="58"/>
      <c r="M41" s="58"/>
      <c r="N41" s="58"/>
    </row>
    <row r="42" spans="1:14" ht="30" customHeight="1" x14ac:dyDescent="0.15">
      <c r="A42" s="60"/>
      <c r="B42" s="62"/>
      <c r="C42" s="64"/>
      <c r="D42" s="66"/>
      <c r="E42" s="4"/>
      <c r="F42" s="68"/>
      <c r="G42" s="70"/>
      <c r="H42" s="72"/>
      <c r="I42" s="59"/>
      <c r="J42" s="59"/>
      <c r="K42" s="59"/>
      <c r="L42" s="59"/>
      <c r="M42" s="59"/>
      <c r="N42" s="59"/>
    </row>
    <row r="43" spans="1:14" ht="30" customHeight="1" x14ac:dyDescent="0.15">
      <c r="A43" s="60">
        <v>35</v>
      </c>
      <c r="B43" s="61"/>
      <c r="C43" s="63"/>
      <c r="D43" s="65"/>
      <c r="E43" s="3"/>
      <c r="F43" s="67"/>
      <c r="G43" s="69"/>
      <c r="H43" s="71"/>
      <c r="I43" s="58"/>
      <c r="J43" s="58"/>
      <c r="K43" s="58"/>
      <c r="L43" s="58"/>
      <c r="M43" s="58"/>
      <c r="N43" s="58"/>
    </row>
    <row r="44" spans="1:14" ht="30" customHeight="1" x14ac:dyDescent="0.15">
      <c r="A44" s="60"/>
      <c r="B44" s="62"/>
      <c r="C44" s="64"/>
      <c r="D44" s="66"/>
      <c r="E44" s="4"/>
      <c r="F44" s="68"/>
      <c r="G44" s="70"/>
      <c r="H44" s="72"/>
      <c r="I44" s="59"/>
      <c r="J44" s="59"/>
      <c r="K44" s="59"/>
      <c r="L44" s="59"/>
      <c r="M44" s="59"/>
      <c r="N44" s="59"/>
    </row>
    <row r="45" spans="1:14" ht="30" customHeight="1" x14ac:dyDescent="0.15">
      <c r="A45" s="60">
        <v>36</v>
      </c>
      <c r="B45" s="61"/>
      <c r="C45" s="63"/>
      <c r="D45" s="65"/>
      <c r="E45" s="3"/>
      <c r="F45" s="67"/>
      <c r="G45" s="69"/>
      <c r="H45" s="71"/>
      <c r="I45" s="58"/>
      <c r="J45" s="58"/>
      <c r="K45" s="58"/>
      <c r="L45" s="58"/>
      <c r="M45" s="58"/>
      <c r="N45" s="58"/>
    </row>
    <row r="46" spans="1:14" ht="30" customHeight="1" x14ac:dyDescent="0.15">
      <c r="A46" s="60"/>
      <c r="B46" s="62"/>
      <c r="C46" s="64"/>
      <c r="D46" s="66"/>
      <c r="E46" s="4"/>
      <c r="F46" s="68"/>
      <c r="G46" s="70"/>
      <c r="H46" s="72"/>
      <c r="I46" s="59"/>
      <c r="J46" s="59"/>
      <c r="K46" s="59"/>
      <c r="L46" s="59"/>
      <c r="M46" s="59"/>
      <c r="N46" s="59"/>
    </row>
    <row r="47" spans="1:14" ht="30" customHeight="1" x14ac:dyDescent="0.15">
      <c r="A47" s="60">
        <v>37</v>
      </c>
      <c r="B47" s="61"/>
      <c r="C47" s="63"/>
      <c r="D47" s="65"/>
      <c r="E47" s="3"/>
      <c r="F47" s="67"/>
      <c r="G47" s="69"/>
      <c r="H47" s="71"/>
      <c r="I47" s="58"/>
      <c r="J47" s="58"/>
      <c r="K47" s="58"/>
      <c r="L47" s="58"/>
      <c r="M47" s="58"/>
      <c r="N47" s="58"/>
    </row>
    <row r="48" spans="1:14" ht="30" customHeight="1" x14ac:dyDescent="0.15">
      <c r="A48" s="60"/>
      <c r="B48" s="62"/>
      <c r="C48" s="64"/>
      <c r="D48" s="66"/>
      <c r="E48" s="4"/>
      <c r="F48" s="68"/>
      <c r="G48" s="70"/>
      <c r="H48" s="72"/>
      <c r="I48" s="59"/>
      <c r="J48" s="59"/>
      <c r="K48" s="59"/>
      <c r="L48" s="59"/>
      <c r="M48" s="59"/>
      <c r="N48" s="59"/>
    </row>
    <row r="49" spans="1:14" ht="30" customHeight="1" x14ac:dyDescent="0.15">
      <c r="A49" s="60">
        <v>38</v>
      </c>
      <c r="B49" s="61"/>
      <c r="C49" s="63"/>
      <c r="D49" s="65"/>
      <c r="E49" s="3"/>
      <c r="F49" s="67"/>
      <c r="G49" s="69"/>
      <c r="H49" s="71"/>
      <c r="I49" s="58"/>
      <c r="J49" s="58"/>
      <c r="K49" s="58"/>
      <c r="L49" s="58"/>
      <c r="M49" s="58"/>
      <c r="N49" s="58"/>
    </row>
    <row r="50" spans="1:14" ht="30" customHeight="1" x14ac:dyDescent="0.15">
      <c r="A50" s="60"/>
      <c r="B50" s="62"/>
      <c r="C50" s="64"/>
      <c r="D50" s="66"/>
      <c r="E50" s="4"/>
      <c r="F50" s="68"/>
      <c r="G50" s="70"/>
      <c r="H50" s="72"/>
      <c r="I50" s="59"/>
      <c r="J50" s="59"/>
      <c r="K50" s="59"/>
      <c r="L50" s="59"/>
      <c r="M50" s="59"/>
      <c r="N50" s="59"/>
    </row>
    <row r="51" spans="1:14" ht="30" customHeight="1" x14ac:dyDescent="0.15">
      <c r="A51" s="60">
        <v>39</v>
      </c>
      <c r="B51" s="61"/>
      <c r="C51" s="63"/>
      <c r="D51" s="65"/>
      <c r="E51" s="3"/>
      <c r="F51" s="67"/>
      <c r="G51" s="69"/>
      <c r="H51" s="71"/>
      <c r="I51" s="58"/>
      <c r="J51" s="58"/>
      <c r="K51" s="58"/>
      <c r="L51" s="58"/>
      <c r="M51" s="58"/>
      <c r="N51" s="58"/>
    </row>
    <row r="52" spans="1:14" ht="30" customHeight="1" x14ac:dyDescent="0.15">
      <c r="A52" s="60"/>
      <c r="B52" s="62"/>
      <c r="C52" s="64"/>
      <c r="D52" s="66"/>
      <c r="E52" s="4"/>
      <c r="F52" s="68"/>
      <c r="G52" s="70"/>
      <c r="H52" s="72"/>
      <c r="I52" s="59"/>
      <c r="J52" s="59"/>
      <c r="K52" s="59"/>
      <c r="L52" s="59"/>
      <c r="M52" s="59"/>
      <c r="N52" s="59"/>
    </row>
    <row r="53" spans="1:14" ht="30" customHeight="1" x14ac:dyDescent="0.15">
      <c r="A53" s="60">
        <v>40</v>
      </c>
      <c r="B53" s="61"/>
      <c r="C53" s="63"/>
      <c r="D53" s="65"/>
      <c r="E53" s="3"/>
      <c r="F53" s="67"/>
      <c r="G53" s="69"/>
      <c r="H53" s="71"/>
      <c r="I53" s="58"/>
      <c r="J53" s="58"/>
      <c r="K53" s="58"/>
      <c r="L53" s="58"/>
      <c r="M53" s="58"/>
      <c r="N53" s="58"/>
    </row>
    <row r="54" spans="1:14" ht="30" customHeight="1" x14ac:dyDescent="0.15">
      <c r="A54" s="60"/>
      <c r="B54" s="62"/>
      <c r="C54" s="64"/>
      <c r="D54" s="66"/>
      <c r="E54" s="4"/>
      <c r="F54" s="68"/>
      <c r="G54" s="70"/>
      <c r="H54" s="72"/>
      <c r="I54" s="59"/>
      <c r="J54" s="59"/>
      <c r="K54" s="59"/>
      <c r="L54" s="59"/>
      <c r="M54" s="59"/>
      <c r="N54" s="59"/>
    </row>
    <row r="55" spans="1:14" ht="30" customHeight="1" x14ac:dyDescent="0.15">
      <c r="A55" s="60">
        <v>41</v>
      </c>
      <c r="B55" s="61"/>
      <c r="C55" s="63"/>
      <c r="D55" s="65"/>
      <c r="E55" s="3"/>
      <c r="F55" s="67"/>
      <c r="G55" s="69"/>
      <c r="H55" s="71"/>
      <c r="I55" s="58"/>
      <c r="J55" s="58"/>
      <c r="K55" s="58"/>
      <c r="L55" s="58"/>
      <c r="M55" s="58"/>
      <c r="N55" s="58"/>
    </row>
    <row r="56" spans="1:14" ht="30" customHeight="1" x14ac:dyDescent="0.15">
      <c r="A56" s="60"/>
      <c r="B56" s="62"/>
      <c r="C56" s="64"/>
      <c r="D56" s="66"/>
      <c r="E56" s="4"/>
      <c r="F56" s="68"/>
      <c r="G56" s="70"/>
      <c r="H56" s="72"/>
      <c r="I56" s="59"/>
      <c r="J56" s="59"/>
      <c r="K56" s="59"/>
      <c r="L56" s="59"/>
      <c r="M56" s="59"/>
      <c r="N56" s="59"/>
    </row>
    <row r="57" spans="1:14" ht="30" customHeight="1" x14ac:dyDescent="0.15">
      <c r="A57" s="60">
        <v>42</v>
      </c>
      <c r="B57" s="61"/>
      <c r="C57" s="63"/>
      <c r="D57" s="65"/>
      <c r="E57" s="3"/>
      <c r="F57" s="67"/>
      <c r="G57" s="69"/>
      <c r="H57" s="71"/>
      <c r="I57" s="58"/>
      <c r="J57" s="58"/>
      <c r="K57" s="58"/>
      <c r="L57" s="58"/>
      <c r="M57" s="58"/>
      <c r="N57" s="58"/>
    </row>
    <row r="58" spans="1:14" ht="30" customHeight="1" x14ac:dyDescent="0.15">
      <c r="A58" s="60"/>
      <c r="B58" s="62"/>
      <c r="C58" s="64"/>
      <c r="D58" s="66"/>
      <c r="E58" s="4"/>
      <c r="F58" s="68"/>
      <c r="G58" s="70"/>
      <c r="H58" s="72"/>
      <c r="I58" s="59"/>
      <c r="J58" s="59"/>
      <c r="K58" s="59"/>
      <c r="L58" s="59"/>
      <c r="M58" s="59"/>
      <c r="N58" s="59"/>
    </row>
    <row r="59" spans="1:14" ht="30" customHeight="1" x14ac:dyDescent="0.15">
      <c r="A59" s="60">
        <v>43</v>
      </c>
      <c r="B59" s="61"/>
      <c r="C59" s="63"/>
      <c r="D59" s="65"/>
      <c r="E59" s="3"/>
      <c r="F59" s="67"/>
      <c r="G59" s="69"/>
      <c r="H59" s="71"/>
      <c r="I59" s="58"/>
      <c r="J59" s="58"/>
      <c r="K59" s="58"/>
      <c r="L59" s="58"/>
      <c r="M59" s="58"/>
      <c r="N59" s="58"/>
    </row>
    <row r="60" spans="1:14" ht="30" customHeight="1" x14ac:dyDescent="0.15">
      <c r="A60" s="60"/>
      <c r="B60" s="62"/>
      <c r="C60" s="64"/>
      <c r="D60" s="66"/>
      <c r="E60" s="4"/>
      <c r="F60" s="68"/>
      <c r="G60" s="70"/>
      <c r="H60" s="72"/>
      <c r="I60" s="59"/>
      <c r="J60" s="59"/>
      <c r="K60" s="59"/>
      <c r="L60" s="59"/>
      <c r="M60" s="59"/>
      <c r="N60" s="59"/>
    </row>
    <row r="61" spans="1:14" ht="30" customHeight="1" x14ac:dyDescent="0.15">
      <c r="A61" s="60">
        <v>44</v>
      </c>
      <c r="B61" s="61"/>
      <c r="C61" s="63"/>
      <c r="D61" s="65"/>
      <c r="E61" s="3"/>
      <c r="F61" s="67"/>
      <c r="G61" s="69"/>
      <c r="H61" s="71"/>
      <c r="I61" s="58"/>
      <c r="J61" s="58"/>
      <c r="K61" s="58"/>
      <c r="L61" s="58"/>
      <c r="M61" s="58"/>
      <c r="N61" s="58"/>
    </row>
    <row r="62" spans="1:14" ht="30" customHeight="1" x14ac:dyDescent="0.15">
      <c r="A62" s="60"/>
      <c r="B62" s="62"/>
      <c r="C62" s="64"/>
      <c r="D62" s="66"/>
      <c r="E62" s="4"/>
      <c r="F62" s="68"/>
      <c r="G62" s="70"/>
      <c r="H62" s="72"/>
      <c r="I62" s="59"/>
      <c r="J62" s="59"/>
      <c r="K62" s="59"/>
      <c r="L62" s="59"/>
      <c r="M62" s="59"/>
      <c r="N62" s="59"/>
    </row>
    <row r="63" spans="1:14" ht="30" customHeight="1" x14ac:dyDescent="0.15">
      <c r="A63" s="60">
        <v>45</v>
      </c>
      <c r="B63" s="61"/>
      <c r="C63" s="63"/>
      <c r="D63" s="65"/>
      <c r="E63" s="3"/>
      <c r="F63" s="67"/>
      <c r="G63" s="69"/>
      <c r="H63" s="71"/>
      <c r="I63" s="58"/>
      <c r="J63" s="58"/>
      <c r="K63" s="58"/>
      <c r="L63" s="58"/>
      <c r="M63" s="58"/>
      <c r="N63" s="58"/>
    </row>
    <row r="64" spans="1:14" ht="30" customHeight="1" x14ac:dyDescent="0.15">
      <c r="A64" s="60"/>
      <c r="B64" s="62"/>
      <c r="C64" s="64"/>
      <c r="D64" s="66"/>
      <c r="E64" s="4"/>
      <c r="F64" s="68"/>
      <c r="G64" s="70"/>
      <c r="H64" s="72"/>
      <c r="I64" s="59"/>
      <c r="J64" s="59"/>
      <c r="K64" s="59"/>
      <c r="L64" s="59"/>
      <c r="M64" s="59"/>
      <c r="N64" s="59"/>
    </row>
  </sheetData>
  <autoFilter ref="A4:N4" xr:uid="{00000000-0009-0000-0000-000000000000}"/>
  <mergeCells count="401">
    <mergeCell ref="J25:J26"/>
    <mergeCell ref="K31:K32"/>
    <mergeCell ref="L31:L32"/>
    <mergeCell ref="K27:K28"/>
    <mergeCell ref="L27:L28"/>
    <mergeCell ref="K25:K26"/>
    <mergeCell ref="L25:L26"/>
    <mergeCell ref="M31:M32"/>
    <mergeCell ref="N31:N32"/>
    <mergeCell ref="A29:A30"/>
    <mergeCell ref="B29:B30"/>
    <mergeCell ref="C29:C30"/>
    <mergeCell ref="D29:D30"/>
    <mergeCell ref="F29:F30"/>
    <mergeCell ref="G29:G30"/>
    <mergeCell ref="H29:H30"/>
    <mergeCell ref="A31:A32"/>
    <mergeCell ref="B31:B32"/>
    <mergeCell ref="C31:C32"/>
    <mergeCell ref="D31:D32"/>
    <mergeCell ref="F31:F32"/>
    <mergeCell ref="G31:G32"/>
    <mergeCell ref="H31:H32"/>
    <mergeCell ref="I31:I32"/>
    <mergeCell ref="J31:J32"/>
    <mergeCell ref="M29:M30"/>
    <mergeCell ref="N29:N30"/>
    <mergeCell ref="I29:I30"/>
    <mergeCell ref="J29:J30"/>
    <mergeCell ref="K29:K30"/>
    <mergeCell ref="L29:L30"/>
    <mergeCell ref="M27:M28"/>
    <mergeCell ref="N27:N28"/>
    <mergeCell ref="A27:A28"/>
    <mergeCell ref="B27:B28"/>
    <mergeCell ref="C27:C28"/>
    <mergeCell ref="D27:D28"/>
    <mergeCell ref="F27:F28"/>
    <mergeCell ref="G27:G28"/>
    <mergeCell ref="H27:H28"/>
    <mergeCell ref="I27:I28"/>
    <mergeCell ref="J27:J28"/>
    <mergeCell ref="N23:N24"/>
    <mergeCell ref="A23:A24"/>
    <mergeCell ref="B23:B24"/>
    <mergeCell ref="C23:C24"/>
    <mergeCell ref="D23:D24"/>
    <mergeCell ref="F23:F24"/>
    <mergeCell ref="G23:G24"/>
    <mergeCell ref="H23:H24"/>
    <mergeCell ref="I23:I24"/>
    <mergeCell ref="J23:J24"/>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1:A12"/>
    <mergeCell ref="B11:B12"/>
    <mergeCell ref="C11:C12"/>
    <mergeCell ref="D11:D12"/>
    <mergeCell ref="F11:F12"/>
    <mergeCell ref="M11:M12"/>
    <mergeCell ref="N11:N12"/>
    <mergeCell ref="J11:J12"/>
    <mergeCell ref="K11:K12"/>
    <mergeCell ref="L11:L12"/>
    <mergeCell ref="A9:A10"/>
    <mergeCell ref="B9:B10"/>
    <mergeCell ref="C9:C10"/>
    <mergeCell ref="D9:D10"/>
    <mergeCell ref="F9:F10"/>
    <mergeCell ref="G9:G10"/>
    <mergeCell ref="H9:H10"/>
    <mergeCell ref="N5:N6"/>
    <mergeCell ref="H5:H6"/>
    <mergeCell ref="I5:I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D25:D26"/>
    <mergeCell ref="F25:F26"/>
    <mergeCell ref="E3:E4"/>
    <mergeCell ref="F3:F4"/>
    <mergeCell ref="J3:J4"/>
    <mergeCell ref="K3:M3"/>
    <mergeCell ref="J5:J6"/>
    <mergeCell ref="K5:K6"/>
    <mergeCell ref="L5:L6"/>
    <mergeCell ref="M5:M6"/>
    <mergeCell ref="F5:F6"/>
    <mergeCell ref="G5:G6"/>
    <mergeCell ref="M15:M16"/>
    <mergeCell ref="M17:M18"/>
    <mergeCell ref="J21:J22"/>
    <mergeCell ref="K21:K22"/>
    <mergeCell ref="L21:L22"/>
    <mergeCell ref="M21:M22"/>
    <mergeCell ref="K23:K24"/>
    <mergeCell ref="L23:L24"/>
    <mergeCell ref="M23:M24"/>
    <mergeCell ref="G25:G26"/>
    <mergeCell ref="H25:H26"/>
    <mergeCell ref="I25:I26"/>
    <mergeCell ref="D35:D36"/>
    <mergeCell ref="F35:F36"/>
    <mergeCell ref="G35:G36"/>
    <mergeCell ref="H35:H36"/>
    <mergeCell ref="I35:I36"/>
    <mergeCell ref="J35:J36"/>
    <mergeCell ref="M25:M26"/>
    <mergeCell ref="N25:N26"/>
    <mergeCell ref="A25:A26"/>
    <mergeCell ref="K33:K34"/>
    <mergeCell ref="L33:L34"/>
    <mergeCell ref="M33:M34"/>
    <mergeCell ref="N33:N34"/>
    <mergeCell ref="A33:A34"/>
    <mergeCell ref="B33:B34"/>
    <mergeCell ref="C33:C34"/>
    <mergeCell ref="D33:D34"/>
    <mergeCell ref="F33:F34"/>
    <mergeCell ref="G33:G34"/>
    <mergeCell ref="H33:H34"/>
    <mergeCell ref="I33:I34"/>
    <mergeCell ref="J33:J34"/>
    <mergeCell ref="B25:B26"/>
    <mergeCell ref="C25:C26"/>
    <mergeCell ref="G39:G40"/>
    <mergeCell ref="H39:H40"/>
    <mergeCell ref="I39:I40"/>
    <mergeCell ref="J39:J40"/>
    <mergeCell ref="K35:K36"/>
    <mergeCell ref="L35:L36"/>
    <mergeCell ref="M35:M36"/>
    <mergeCell ref="N35:N36"/>
    <mergeCell ref="A37:A38"/>
    <mergeCell ref="B37:B38"/>
    <mergeCell ref="C37:C38"/>
    <mergeCell ref="D37:D38"/>
    <mergeCell ref="F37:F38"/>
    <mergeCell ref="G37:G38"/>
    <mergeCell ref="H37:H38"/>
    <mergeCell ref="I37:I38"/>
    <mergeCell ref="J37:J38"/>
    <mergeCell ref="K37:K38"/>
    <mergeCell ref="L37:L38"/>
    <mergeCell ref="M37:M38"/>
    <mergeCell ref="N37:N38"/>
    <mergeCell ref="A35:A36"/>
    <mergeCell ref="B35:B36"/>
    <mergeCell ref="C35:C36"/>
    <mergeCell ref="I43:I44"/>
    <mergeCell ref="J43:J44"/>
    <mergeCell ref="K39:K40"/>
    <mergeCell ref="L39:L40"/>
    <mergeCell ref="M39:M40"/>
    <mergeCell ref="N39:N40"/>
    <mergeCell ref="A41:A42"/>
    <mergeCell ref="B41:B42"/>
    <mergeCell ref="C41:C42"/>
    <mergeCell ref="D41:D42"/>
    <mergeCell ref="F41:F42"/>
    <mergeCell ref="G41:G42"/>
    <mergeCell ref="H41:H42"/>
    <mergeCell ref="I41:I42"/>
    <mergeCell ref="J41:J42"/>
    <mergeCell ref="K41:K42"/>
    <mergeCell ref="L41:L42"/>
    <mergeCell ref="M41:M42"/>
    <mergeCell ref="N41:N42"/>
    <mergeCell ref="A39:A40"/>
    <mergeCell ref="B39:B40"/>
    <mergeCell ref="C39:C40"/>
    <mergeCell ref="D39:D40"/>
    <mergeCell ref="F39:F40"/>
    <mergeCell ref="K43:K44"/>
    <mergeCell ref="L43:L44"/>
    <mergeCell ref="M43:M44"/>
    <mergeCell ref="N43:N44"/>
    <mergeCell ref="A45:A46"/>
    <mergeCell ref="B45:B46"/>
    <mergeCell ref="C45:C46"/>
    <mergeCell ref="D45:D46"/>
    <mergeCell ref="F45:F46"/>
    <mergeCell ref="G45:G46"/>
    <mergeCell ref="H45:H46"/>
    <mergeCell ref="I45:I46"/>
    <mergeCell ref="J45:J46"/>
    <mergeCell ref="K45:K46"/>
    <mergeCell ref="L45:L46"/>
    <mergeCell ref="M45:M46"/>
    <mergeCell ref="N45:N46"/>
    <mergeCell ref="A43:A44"/>
    <mergeCell ref="B43:B44"/>
    <mergeCell ref="C43:C44"/>
    <mergeCell ref="D43:D44"/>
    <mergeCell ref="F43:F44"/>
    <mergeCell ref="G43:G44"/>
    <mergeCell ref="H43:H44"/>
    <mergeCell ref="N47:N48"/>
    <mergeCell ref="A49:A50"/>
    <mergeCell ref="B49:B50"/>
    <mergeCell ref="C49:C50"/>
    <mergeCell ref="D49:D50"/>
    <mergeCell ref="F49:F50"/>
    <mergeCell ref="G49:G50"/>
    <mergeCell ref="H49:H50"/>
    <mergeCell ref="I49:I50"/>
    <mergeCell ref="J49:J50"/>
    <mergeCell ref="K49:K50"/>
    <mergeCell ref="L49:L50"/>
    <mergeCell ref="M49:M50"/>
    <mergeCell ref="N49:N50"/>
    <mergeCell ref="A47:A48"/>
    <mergeCell ref="B47:B48"/>
    <mergeCell ref="C47:C48"/>
    <mergeCell ref="D47:D48"/>
    <mergeCell ref="F47:F48"/>
    <mergeCell ref="G47:G48"/>
    <mergeCell ref="H47:H48"/>
    <mergeCell ref="I47:I48"/>
    <mergeCell ref="J47:J48"/>
    <mergeCell ref="D51:D52"/>
    <mergeCell ref="F51:F52"/>
    <mergeCell ref="G51:G52"/>
    <mergeCell ref="H51:H52"/>
    <mergeCell ref="I51:I52"/>
    <mergeCell ref="J51:J52"/>
    <mergeCell ref="K47:K48"/>
    <mergeCell ref="L47:L48"/>
    <mergeCell ref="M47:M48"/>
    <mergeCell ref="G55:G56"/>
    <mergeCell ref="H55:H56"/>
    <mergeCell ref="I55:I56"/>
    <mergeCell ref="J55:J56"/>
    <mergeCell ref="K51:K52"/>
    <mergeCell ref="L51:L52"/>
    <mergeCell ref="M51:M52"/>
    <mergeCell ref="N51:N52"/>
    <mergeCell ref="A53:A54"/>
    <mergeCell ref="B53:B54"/>
    <mergeCell ref="C53:C54"/>
    <mergeCell ref="D53:D54"/>
    <mergeCell ref="F53:F54"/>
    <mergeCell ref="G53:G54"/>
    <mergeCell ref="H53:H54"/>
    <mergeCell ref="I53:I54"/>
    <mergeCell ref="J53:J54"/>
    <mergeCell ref="K53:K54"/>
    <mergeCell ref="L53:L54"/>
    <mergeCell ref="M53:M54"/>
    <mergeCell ref="N53:N54"/>
    <mergeCell ref="A51:A52"/>
    <mergeCell ref="B51:B52"/>
    <mergeCell ref="C51:C52"/>
    <mergeCell ref="I59:I60"/>
    <mergeCell ref="J59:J60"/>
    <mergeCell ref="K55:K56"/>
    <mergeCell ref="L55:L56"/>
    <mergeCell ref="M55:M56"/>
    <mergeCell ref="N55:N56"/>
    <mergeCell ref="A57:A58"/>
    <mergeCell ref="B57:B58"/>
    <mergeCell ref="C57:C58"/>
    <mergeCell ref="D57:D58"/>
    <mergeCell ref="F57:F58"/>
    <mergeCell ref="G57:G58"/>
    <mergeCell ref="H57:H58"/>
    <mergeCell ref="I57:I58"/>
    <mergeCell ref="J57:J58"/>
    <mergeCell ref="K57:K58"/>
    <mergeCell ref="L57:L58"/>
    <mergeCell ref="M57:M58"/>
    <mergeCell ref="N57:N58"/>
    <mergeCell ref="A55:A56"/>
    <mergeCell ref="B55:B56"/>
    <mergeCell ref="C55:C56"/>
    <mergeCell ref="D55:D56"/>
    <mergeCell ref="F55:F56"/>
    <mergeCell ref="K59:K60"/>
    <mergeCell ref="L59:L60"/>
    <mergeCell ref="M59:M60"/>
    <mergeCell ref="N59:N60"/>
    <mergeCell ref="A61:A62"/>
    <mergeCell ref="B61:B62"/>
    <mergeCell ref="C61:C62"/>
    <mergeCell ref="D61:D62"/>
    <mergeCell ref="F61:F62"/>
    <mergeCell ref="G61:G62"/>
    <mergeCell ref="H61:H62"/>
    <mergeCell ref="I61:I62"/>
    <mergeCell ref="J61:J62"/>
    <mergeCell ref="K61:K62"/>
    <mergeCell ref="L61:L62"/>
    <mergeCell ref="M61:M62"/>
    <mergeCell ref="N61:N62"/>
    <mergeCell ref="A59:A60"/>
    <mergeCell ref="B59:B60"/>
    <mergeCell ref="C59:C60"/>
    <mergeCell ref="D59:D60"/>
    <mergeCell ref="F59:F60"/>
    <mergeCell ref="G59:G60"/>
    <mergeCell ref="H59:H60"/>
    <mergeCell ref="K63:K64"/>
    <mergeCell ref="L63:L64"/>
    <mergeCell ref="M63:M64"/>
    <mergeCell ref="N63:N64"/>
    <mergeCell ref="A63:A64"/>
    <mergeCell ref="B63:B64"/>
    <mergeCell ref="C63:C64"/>
    <mergeCell ref="D63:D64"/>
    <mergeCell ref="F63:F64"/>
    <mergeCell ref="G63:G64"/>
    <mergeCell ref="H63:H64"/>
    <mergeCell ref="I63:I64"/>
    <mergeCell ref="J63:J64"/>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338"/>
  <sheetViews>
    <sheetView view="pageBreakPreview" zoomScale="85" zoomScaleNormal="70" zoomScaleSheetLayoutView="85" workbookViewId="0">
      <pane xSplit="4" ySplit="4" topLeftCell="E297" activePane="bottomRight" state="frozen"/>
      <selection pane="topRight" activeCell="E1" sqref="E1"/>
      <selection pane="bottomLeft" activeCell="A5" sqref="A5"/>
      <selection pane="bottomRight" activeCell="F309" sqref="F309:F310"/>
    </sheetView>
  </sheetViews>
  <sheetFormatPr defaultRowHeight="12" x14ac:dyDescent="0.15"/>
  <cols>
    <col min="1" max="1" width="9" style="1"/>
    <col min="2" max="2" width="27" style="21" customWidth="1"/>
    <col min="3" max="3" width="28.75" style="1" bestFit="1" customWidth="1"/>
    <col min="4" max="4" width="16.625" style="33" customWidth="1"/>
    <col min="5" max="5" width="24.625" style="5" customWidth="1"/>
    <col min="6" max="6" width="24.75" style="1" customWidth="1"/>
    <col min="7" max="7" width="10.625" style="30" customWidth="1"/>
    <col min="8" max="8" width="15.75" style="34" customWidth="1"/>
    <col min="9" max="9" width="9.75" style="1" bestFit="1" customWidth="1"/>
    <col min="10" max="10" width="10.625" style="1" hidden="1" customWidth="1"/>
    <col min="11" max="14" width="10.625" style="1" customWidth="1"/>
    <col min="15" max="16384" width="9" style="1"/>
  </cols>
  <sheetData>
    <row r="1" spans="1:14" ht="41.25" customHeight="1" x14ac:dyDescent="0.15">
      <c r="B1" s="28" t="s">
        <v>19</v>
      </c>
    </row>
    <row r="3" spans="1:14" x14ac:dyDescent="0.15">
      <c r="B3" s="139" t="s">
        <v>10</v>
      </c>
      <c r="C3" s="73" t="s">
        <v>11</v>
      </c>
      <c r="D3" s="77" t="s">
        <v>1</v>
      </c>
      <c r="E3" s="141" t="s">
        <v>16</v>
      </c>
      <c r="F3" s="143" t="s">
        <v>18</v>
      </c>
      <c r="G3" s="75" t="s">
        <v>2</v>
      </c>
      <c r="H3" s="145" t="s">
        <v>3</v>
      </c>
      <c r="I3" s="73" t="s">
        <v>12</v>
      </c>
      <c r="J3" s="73" t="s">
        <v>15</v>
      </c>
      <c r="K3" s="73" t="s">
        <v>4</v>
      </c>
      <c r="L3" s="73"/>
      <c r="M3" s="73"/>
      <c r="N3" s="73" t="s">
        <v>5</v>
      </c>
    </row>
    <row r="4" spans="1:14" ht="36.75" thickBot="1" x14ac:dyDescent="0.2">
      <c r="B4" s="140"/>
      <c r="C4" s="74"/>
      <c r="D4" s="78"/>
      <c r="E4" s="142"/>
      <c r="F4" s="144"/>
      <c r="G4" s="76"/>
      <c r="H4" s="146"/>
      <c r="I4" s="74"/>
      <c r="J4" s="74"/>
      <c r="K4" s="47" t="s">
        <v>6</v>
      </c>
      <c r="L4" s="47" t="s">
        <v>7</v>
      </c>
      <c r="M4" s="47" t="s">
        <v>8</v>
      </c>
      <c r="N4" s="74"/>
    </row>
    <row r="5" spans="1:14" ht="30" customHeight="1" thickTop="1" x14ac:dyDescent="0.15">
      <c r="A5" s="60">
        <v>128</v>
      </c>
      <c r="B5" s="61" t="s">
        <v>69</v>
      </c>
      <c r="C5" s="127" t="s">
        <v>21</v>
      </c>
      <c r="D5" s="65">
        <v>44966</v>
      </c>
      <c r="E5" s="10" t="s">
        <v>70</v>
      </c>
      <c r="F5" s="131" t="s">
        <v>388</v>
      </c>
      <c r="G5" s="69" t="s">
        <v>13</v>
      </c>
      <c r="H5" s="122">
        <v>69432000</v>
      </c>
      <c r="I5" s="58" t="s">
        <v>13</v>
      </c>
      <c r="J5" s="58" t="s">
        <v>13</v>
      </c>
      <c r="K5" s="58" t="s">
        <v>13</v>
      </c>
      <c r="L5" s="58" t="s">
        <v>13</v>
      </c>
      <c r="M5" s="58" t="s">
        <v>13</v>
      </c>
      <c r="N5" s="58"/>
    </row>
    <row r="6" spans="1:14" ht="30" customHeight="1" x14ac:dyDescent="0.15">
      <c r="A6" s="60"/>
      <c r="B6" s="62"/>
      <c r="C6" s="64"/>
      <c r="D6" s="66"/>
      <c r="E6" s="9" t="s">
        <v>71</v>
      </c>
      <c r="F6" s="109"/>
      <c r="G6" s="70"/>
      <c r="H6" s="106"/>
      <c r="I6" s="59"/>
      <c r="J6" s="59"/>
      <c r="K6" s="59"/>
      <c r="L6" s="59"/>
      <c r="M6" s="59"/>
      <c r="N6" s="59"/>
    </row>
    <row r="7" spans="1:14" ht="30" customHeight="1" x14ac:dyDescent="0.15">
      <c r="A7" s="60">
        <v>132</v>
      </c>
      <c r="B7" s="61" t="s">
        <v>88</v>
      </c>
      <c r="C7" s="127" t="s">
        <v>21</v>
      </c>
      <c r="D7" s="65">
        <v>44985</v>
      </c>
      <c r="E7" s="8" t="s">
        <v>30</v>
      </c>
      <c r="F7" s="131" t="s">
        <v>388</v>
      </c>
      <c r="G7" s="69" t="s">
        <v>13</v>
      </c>
      <c r="H7" s="122">
        <v>7327295</v>
      </c>
      <c r="I7" s="58" t="s">
        <v>13</v>
      </c>
      <c r="J7" s="58" t="s">
        <v>13</v>
      </c>
      <c r="K7" s="58" t="s">
        <v>13</v>
      </c>
      <c r="L7" s="58" t="s">
        <v>13</v>
      </c>
      <c r="M7" s="58" t="s">
        <v>13</v>
      </c>
      <c r="N7" s="58"/>
    </row>
    <row r="8" spans="1:14" ht="30" customHeight="1" x14ac:dyDescent="0.15">
      <c r="A8" s="60"/>
      <c r="B8" s="62"/>
      <c r="C8" s="64"/>
      <c r="D8" s="66"/>
      <c r="E8" s="9" t="s">
        <v>42</v>
      </c>
      <c r="F8" s="109"/>
      <c r="G8" s="70"/>
      <c r="H8" s="106"/>
      <c r="I8" s="59"/>
      <c r="J8" s="59"/>
      <c r="K8" s="59"/>
      <c r="L8" s="59"/>
      <c r="M8" s="59"/>
      <c r="N8" s="59"/>
    </row>
    <row r="9" spans="1:14" ht="30" customHeight="1" x14ac:dyDescent="0.15">
      <c r="A9" s="60">
        <v>133</v>
      </c>
      <c r="B9" s="61" t="s">
        <v>89</v>
      </c>
      <c r="C9" s="127" t="s">
        <v>21</v>
      </c>
      <c r="D9" s="65">
        <v>44985</v>
      </c>
      <c r="E9" s="8" t="s">
        <v>40</v>
      </c>
      <c r="F9" s="131" t="s">
        <v>388</v>
      </c>
      <c r="G9" s="69" t="s">
        <v>13</v>
      </c>
      <c r="H9" s="122">
        <v>20838826</v>
      </c>
      <c r="I9" s="58" t="s">
        <v>13</v>
      </c>
      <c r="J9" s="58" t="s">
        <v>13</v>
      </c>
      <c r="K9" s="58" t="s">
        <v>13</v>
      </c>
      <c r="L9" s="58" t="s">
        <v>13</v>
      </c>
      <c r="M9" s="58" t="s">
        <v>13</v>
      </c>
      <c r="N9" s="58"/>
    </row>
    <row r="10" spans="1:14" ht="30" customHeight="1" x14ac:dyDescent="0.15">
      <c r="A10" s="60"/>
      <c r="B10" s="62"/>
      <c r="C10" s="64"/>
      <c r="D10" s="66"/>
      <c r="E10" s="9" t="s">
        <v>43</v>
      </c>
      <c r="F10" s="109"/>
      <c r="G10" s="70"/>
      <c r="H10" s="106"/>
      <c r="I10" s="59"/>
      <c r="J10" s="59"/>
      <c r="K10" s="59"/>
      <c r="L10" s="59"/>
      <c r="M10" s="59"/>
      <c r="N10" s="59"/>
    </row>
    <row r="11" spans="1:14" ht="30" customHeight="1" x14ac:dyDescent="0.15">
      <c r="A11" s="60">
        <v>134</v>
      </c>
      <c r="B11" s="61" t="s">
        <v>91</v>
      </c>
      <c r="C11" s="127" t="s">
        <v>21</v>
      </c>
      <c r="D11" s="65">
        <v>44985</v>
      </c>
      <c r="E11" s="10" t="s">
        <v>46</v>
      </c>
      <c r="F11" s="131" t="s">
        <v>388</v>
      </c>
      <c r="G11" s="69" t="s">
        <v>13</v>
      </c>
      <c r="H11" s="122">
        <v>1203789</v>
      </c>
      <c r="I11" s="58" t="s">
        <v>13</v>
      </c>
      <c r="J11" s="58" t="s">
        <v>13</v>
      </c>
      <c r="K11" s="58" t="s">
        <v>13</v>
      </c>
      <c r="L11" s="58" t="s">
        <v>13</v>
      </c>
      <c r="M11" s="58" t="s">
        <v>13</v>
      </c>
      <c r="N11" s="58"/>
    </row>
    <row r="12" spans="1:14" ht="30" customHeight="1" x14ac:dyDescent="0.15">
      <c r="A12" s="60"/>
      <c r="B12" s="62"/>
      <c r="C12" s="64"/>
      <c r="D12" s="66"/>
      <c r="E12" s="9" t="s">
        <v>44</v>
      </c>
      <c r="F12" s="109"/>
      <c r="G12" s="70"/>
      <c r="H12" s="106"/>
      <c r="I12" s="59"/>
      <c r="J12" s="59"/>
      <c r="K12" s="59"/>
      <c r="L12" s="59"/>
      <c r="M12" s="59"/>
      <c r="N12" s="59"/>
    </row>
    <row r="13" spans="1:14" ht="30" customHeight="1" x14ac:dyDescent="0.15">
      <c r="A13" s="60">
        <v>135</v>
      </c>
      <c r="B13" s="61" t="s">
        <v>90</v>
      </c>
      <c r="C13" s="127" t="s">
        <v>21</v>
      </c>
      <c r="D13" s="65">
        <v>44985</v>
      </c>
      <c r="E13" s="10" t="s">
        <v>28</v>
      </c>
      <c r="F13" s="131" t="s">
        <v>388</v>
      </c>
      <c r="G13" s="69" t="s">
        <v>13</v>
      </c>
      <c r="H13" s="122">
        <v>44259129</v>
      </c>
      <c r="I13" s="58" t="s">
        <v>13</v>
      </c>
      <c r="J13" s="58" t="s">
        <v>13</v>
      </c>
      <c r="K13" s="58" t="s">
        <v>13</v>
      </c>
      <c r="L13" s="58" t="s">
        <v>13</v>
      </c>
      <c r="M13" s="58" t="s">
        <v>13</v>
      </c>
      <c r="N13" s="58"/>
    </row>
    <row r="14" spans="1:14" ht="30" customHeight="1" x14ac:dyDescent="0.15">
      <c r="A14" s="60"/>
      <c r="B14" s="62"/>
      <c r="C14" s="64"/>
      <c r="D14" s="66"/>
      <c r="E14" s="9" t="s">
        <v>29</v>
      </c>
      <c r="F14" s="109"/>
      <c r="G14" s="70"/>
      <c r="H14" s="106"/>
      <c r="I14" s="59"/>
      <c r="J14" s="59"/>
      <c r="K14" s="59"/>
      <c r="L14" s="59"/>
      <c r="M14" s="59"/>
      <c r="N14" s="59"/>
    </row>
    <row r="15" spans="1:14" ht="30" customHeight="1" x14ac:dyDescent="0.15">
      <c r="A15" s="60">
        <v>136</v>
      </c>
      <c r="B15" s="61" t="s">
        <v>92</v>
      </c>
      <c r="C15" s="127" t="s">
        <v>21</v>
      </c>
      <c r="D15" s="65">
        <v>44985</v>
      </c>
      <c r="E15" s="10" t="s">
        <v>45</v>
      </c>
      <c r="F15" s="131" t="s">
        <v>388</v>
      </c>
      <c r="G15" s="69" t="s">
        <v>13</v>
      </c>
      <c r="H15" s="122">
        <v>121454586</v>
      </c>
      <c r="I15" s="58" t="s">
        <v>13</v>
      </c>
      <c r="J15" s="58" t="s">
        <v>13</v>
      </c>
      <c r="K15" s="58" t="s">
        <v>13</v>
      </c>
      <c r="L15" s="58" t="s">
        <v>13</v>
      </c>
      <c r="M15" s="58" t="s">
        <v>13</v>
      </c>
      <c r="N15" s="58"/>
    </row>
    <row r="16" spans="1:14" ht="30" customHeight="1" x14ac:dyDescent="0.15">
      <c r="A16" s="60"/>
      <c r="B16" s="62"/>
      <c r="C16" s="64"/>
      <c r="D16" s="66"/>
      <c r="E16" s="9" t="s">
        <v>41</v>
      </c>
      <c r="F16" s="109"/>
      <c r="G16" s="70"/>
      <c r="H16" s="106"/>
      <c r="I16" s="59"/>
      <c r="J16" s="59"/>
      <c r="K16" s="59"/>
      <c r="L16" s="59"/>
      <c r="M16" s="59"/>
      <c r="N16" s="59"/>
    </row>
    <row r="17" spans="1:14" ht="30" customHeight="1" x14ac:dyDescent="0.15">
      <c r="A17" s="60">
        <v>137</v>
      </c>
      <c r="B17" s="61" t="s">
        <v>93</v>
      </c>
      <c r="C17" s="127" t="s">
        <v>21</v>
      </c>
      <c r="D17" s="65">
        <v>44985</v>
      </c>
      <c r="E17" s="8" t="s">
        <v>30</v>
      </c>
      <c r="F17" s="131" t="s">
        <v>388</v>
      </c>
      <c r="G17" s="69" t="s">
        <v>13</v>
      </c>
      <c r="H17" s="122">
        <v>162720549</v>
      </c>
      <c r="I17" s="58" t="s">
        <v>13</v>
      </c>
      <c r="J17" s="58" t="s">
        <v>13</v>
      </c>
      <c r="K17" s="58" t="s">
        <v>13</v>
      </c>
      <c r="L17" s="58" t="s">
        <v>13</v>
      </c>
      <c r="M17" s="58" t="s">
        <v>13</v>
      </c>
      <c r="N17" s="58"/>
    </row>
    <row r="18" spans="1:14" ht="30" customHeight="1" x14ac:dyDescent="0.15">
      <c r="A18" s="60"/>
      <c r="B18" s="62"/>
      <c r="C18" s="64"/>
      <c r="D18" s="66"/>
      <c r="E18" s="9" t="s">
        <v>42</v>
      </c>
      <c r="F18" s="109"/>
      <c r="G18" s="70"/>
      <c r="H18" s="106"/>
      <c r="I18" s="59"/>
      <c r="J18" s="59"/>
      <c r="K18" s="59"/>
      <c r="L18" s="59"/>
      <c r="M18" s="59"/>
      <c r="N18" s="59"/>
    </row>
    <row r="19" spans="1:14" ht="30" customHeight="1" x14ac:dyDescent="0.15">
      <c r="A19" s="60">
        <v>138</v>
      </c>
      <c r="B19" s="61" t="s">
        <v>94</v>
      </c>
      <c r="C19" s="127" t="s">
        <v>21</v>
      </c>
      <c r="D19" s="65">
        <v>44985</v>
      </c>
      <c r="E19" s="10" t="s">
        <v>40</v>
      </c>
      <c r="F19" s="131" t="s">
        <v>388</v>
      </c>
      <c r="G19" s="69" t="s">
        <v>13</v>
      </c>
      <c r="H19" s="122">
        <v>45486427</v>
      </c>
      <c r="I19" s="58" t="s">
        <v>13</v>
      </c>
      <c r="J19" s="58" t="s">
        <v>13</v>
      </c>
      <c r="K19" s="58" t="s">
        <v>13</v>
      </c>
      <c r="L19" s="58" t="s">
        <v>13</v>
      </c>
      <c r="M19" s="58" t="s">
        <v>13</v>
      </c>
      <c r="N19" s="58"/>
    </row>
    <row r="20" spans="1:14" ht="30" customHeight="1" x14ac:dyDescent="0.15">
      <c r="A20" s="60"/>
      <c r="B20" s="62"/>
      <c r="C20" s="64"/>
      <c r="D20" s="66"/>
      <c r="E20" s="9" t="s">
        <v>34</v>
      </c>
      <c r="F20" s="109"/>
      <c r="G20" s="70"/>
      <c r="H20" s="106"/>
      <c r="I20" s="59"/>
      <c r="J20" s="59"/>
      <c r="K20" s="59"/>
      <c r="L20" s="59"/>
      <c r="M20" s="59"/>
      <c r="N20" s="59"/>
    </row>
    <row r="21" spans="1:14" ht="30" customHeight="1" x14ac:dyDescent="0.15">
      <c r="A21" s="60">
        <v>139</v>
      </c>
      <c r="B21" s="61" t="s">
        <v>96</v>
      </c>
      <c r="C21" s="127" t="s">
        <v>21</v>
      </c>
      <c r="D21" s="65">
        <v>44985</v>
      </c>
      <c r="E21" s="8" t="s">
        <v>46</v>
      </c>
      <c r="F21" s="131" t="s">
        <v>388</v>
      </c>
      <c r="G21" s="69" t="s">
        <v>13</v>
      </c>
      <c r="H21" s="122">
        <v>128822499</v>
      </c>
      <c r="I21" s="58" t="s">
        <v>13</v>
      </c>
      <c r="J21" s="58" t="s">
        <v>13</v>
      </c>
      <c r="K21" s="58" t="s">
        <v>13</v>
      </c>
      <c r="L21" s="58" t="s">
        <v>13</v>
      </c>
      <c r="M21" s="58" t="s">
        <v>13</v>
      </c>
      <c r="N21" s="58"/>
    </row>
    <row r="22" spans="1:14" ht="30" customHeight="1" x14ac:dyDescent="0.15">
      <c r="A22" s="60"/>
      <c r="B22" s="62"/>
      <c r="C22" s="64"/>
      <c r="D22" s="66"/>
      <c r="E22" s="9" t="s">
        <v>35</v>
      </c>
      <c r="F22" s="109"/>
      <c r="G22" s="70"/>
      <c r="H22" s="106"/>
      <c r="I22" s="59"/>
      <c r="J22" s="59"/>
      <c r="K22" s="59"/>
      <c r="L22" s="59"/>
      <c r="M22" s="59"/>
      <c r="N22" s="59"/>
    </row>
    <row r="23" spans="1:14" ht="30" customHeight="1" x14ac:dyDescent="0.15">
      <c r="A23" s="60">
        <v>140</v>
      </c>
      <c r="B23" s="61" t="s">
        <v>95</v>
      </c>
      <c r="C23" s="127" t="s">
        <v>21</v>
      </c>
      <c r="D23" s="65">
        <v>44985</v>
      </c>
      <c r="E23" s="10" t="s">
        <v>28</v>
      </c>
      <c r="F23" s="131" t="s">
        <v>388</v>
      </c>
      <c r="G23" s="69" t="s">
        <v>13</v>
      </c>
      <c r="H23" s="122">
        <v>64442655</v>
      </c>
      <c r="I23" s="58" t="s">
        <v>13</v>
      </c>
      <c r="J23" s="58" t="s">
        <v>13</v>
      </c>
      <c r="K23" s="58" t="s">
        <v>13</v>
      </c>
      <c r="L23" s="58" t="s">
        <v>13</v>
      </c>
      <c r="M23" s="58" t="s">
        <v>13</v>
      </c>
      <c r="N23" s="58"/>
    </row>
    <row r="24" spans="1:14" ht="30" customHeight="1" x14ac:dyDescent="0.15">
      <c r="A24" s="60"/>
      <c r="B24" s="62"/>
      <c r="C24" s="64"/>
      <c r="D24" s="66"/>
      <c r="E24" s="9" t="s">
        <v>29</v>
      </c>
      <c r="F24" s="109"/>
      <c r="G24" s="70"/>
      <c r="H24" s="106"/>
      <c r="I24" s="59"/>
      <c r="J24" s="59"/>
      <c r="K24" s="59"/>
      <c r="L24" s="59"/>
      <c r="M24" s="59"/>
      <c r="N24" s="59"/>
    </row>
    <row r="25" spans="1:14" ht="30" customHeight="1" x14ac:dyDescent="0.15">
      <c r="A25" s="60">
        <v>141</v>
      </c>
      <c r="B25" s="61" t="s">
        <v>97</v>
      </c>
      <c r="C25" s="127" t="s">
        <v>21</v>
      </c>
      <c r="D25" s="65">
        <v>44985</v>
      </c>
      <c r="E25" s="10" t="s">
        <v>99</v>
      </c>
      <c r="F25" s="131" t="s">
        <v>98</v>
      </c>
      <c r="G25" s="69" t="s">
        <v>13</v>
      </c>
      <c r="H25" s="122">
        <v>464405634</v>
      </c>
      <c r="I25" s="58" t="s">
        <v>13</v>
      </c>
      <c r="J25" s="58" t="s">
        <v>13</v>
      </c>
      <c r="K25" s="58" t="s">
        <v>13</v>
      </c>
      <c r="L25" s="58" t="s">
        <v>13</v>
      </c>
      <c r="M25" s="58" t="s">
        <v>13</v>
      </c>
      <c r="N25" s="58"/>
    </row>
    <row r="26" spans="1:14" ht="30" customHeight="1" x14ac:dyDescent="0.15">
      <c r="A26" s="60"/>
      <c r="B26" s="62"/>
      <c r="C26" s="64"/>
      <c r="D26" s="66"/>
      <c r="E26" s="9" t="s">
        <v>100</v>
      </c>
      <c r="F26" s="109"/>
      <c r="G26" s="70"/>
      <c r="H26" s="106"/>
      <c r="I26" s="59"/>
      <c r="J26" s="59"/>
      <c r="K26" s="59"/>
      <c r="L26" s="59"/>
      <c r="M26" s="59"/>
      <c r="N26" s="59"/>
    </row>
    <row r="27" spans="1:14" ht="30" customHeight="1" x14ac:dyDescent="0.15">
      <c r="A27" s="60">
        <v>142</v>
      </c>
      <c r="B27" s="61" t="s">
        <v>102</v>
      </c>
      <c r="C27" s="127" t="s">
        <v>21</v>
      </c>
      <c r="D27" s="65">
        <v>44987</v>
      </c>
      <c r="E27" s="10" t="s">
        <v>103</v>
      </c>
      <c r="F27" s="131" t="s">
        <v>101</v>
      </c>
      <c r="G27" s="69" t="s">
        <v>13</v>
      </c>
      <c r="H27" s="122">
        <v>133035414</v>
      </c>
      <c r="I27" s="58" t="s">
        <v>13</v>
      </c>
      <c r="J27" s="58" t="s">
        <v>13</v>
      </c>
      <c r="K27" s="58" t="s">
        <v>13</v>
      </c>
      <c r="L27" s="58" t="s">
        <v>13</v>
      </c>
      <c r="M27" s="58" t="s">
        <v>13</v>
      </c>
      <c r="N27" s="58"/>
    </row>
    <row r="28" spans="1:14" ht="30" customHeight="1" x14ac:dyDescent="0.15">
      <c r="A28" s="60"/>
      <c r="B28" s="62"/>
      <c r="C28" s="64"/>
      <c r="D28" s="66"/>
      <c r="E28" s="9" t="s">
        <v>104</v>
      </c>
      <c r="F28" s="109"/>
      <c r="G28" s="70"/>
      <c r="H28" s="106"/>
      <c r="I28" s="59"/>
      <c r="J28" s="59"/>
      <c r="K28" s="59"/>
      <c r="L28" s="59"/>
      <c r="M28" s="59"/>
      <c r="N28" s="59"/>
    </row>
    <row r="29" spans="1:14" ht="30" customHeight="1" x14ac:dyDescent="0.15">
      <c r="A29" s="60">
        <v>129</v>
      </c>
      <c r="B29" s="61" t="s">
        <v>84</v>
      </c>
      <c r="C29" s="127" t="s">
        <v>21</v>
      </c>
      <c r="D29" s="65">
        <v>44995</v>
      </c>
      <c r="E29" s="10" t="s">
        <v>61</v>
      </c>
      <c r="F29" s="131" t="s">
        <v>388</v>
      </c>
      <c r="G29" s="69" t="s">
        <v>13</v>
      </c>
      <c r="H29" s="122">
        <v>109932</v>
      </c>
      <c r="I29" s="58" t="s">
        <v>13</v>
      </c>
      <c r="J29" s="58" t="s">
        <v>13</v>
      </c>
      <c r="K29" s="58" t="s">
        <v>13</v>
      </c>
      <c r="L29" s="58" t="s">
        <v>13</v>
      </c>
      <c r="M29" s="58" t="s">
        <v>13</v>
      </c>
      <c r="N29" s="58"/>
    </row>
    <row r="30" spans="1:14" ht="30" customHeight="1" x14ac:dyDescent="0.15">
      <c r="A30" s="60"/>
      <c r="B30" s="62"/>
      <c r="C30" s="64"/>
      <c r="D30" s="66"/>
      <c r="E30" s="9" t="s">
        <v>33</v>
      </c>
      <c r="F30" s="109"/>
      <c r="G30" s="70"/>
      <c r="H30" s="106"/>
      <c r="I30" s="59"/>
      <c r="J30" s="59"/>
      <c r="K30" s="59"/>
      <c r="L30" s="59"/>
      <c r="M30" s="59"/>
      <c r="N30" s="59"/>
    </row>
    <row r="31" spans="1:14" ht="30" customHeight="1" x14ac:dyDescent="0.15">
      <c r="A31" s="60">
        <v>130</v>
      </c>
      <c r="B31" s="61" t="s">
        <v>84</v>
      </c>
      <c r="C31" s="127" t="s">
        <v>21</v>
      </c>
      <c r="D31" s="65">
        <v>44995</v>
      </c>
      <c r="E31" s="10" t="s">
        <v>85</v>
      </c>
      <c r="F31" s="131" t="s">
        <v>388</v>
      </c>
      <c r="G31" s="69" t="s">
        <v>13</v>
      </c>
      <c r="H31" s="122">
        <v>2978380</v>
      </c>
      <c r="I31" s="58" t="s">
        <v>13</v>
      </c>
      <c r="J31" s="58" t="s">
        <v>13</v>
      </c>
      <c r="K31" s="58" t="s">
        <v>13</v>
      </c>
      <c r="L31" s="58" t="s">
        <v>13</v>
      </c>
      <c r="M31" s="58" t="s">
        <v>13</v>
      </c>
      <c r="N31" s="58"/>
    </row>
    <row r="32" spans="1:14" ht="30" customHeight="1" x14ac:dyDescent="0.15">
      <c r="A32" s="60"/>
      <c r="B32" s="62"/>
      <c r="C32" s="64"/>
      <c r="D32" s="66"/>
      <c r="E32" s="9" t="s">
        <v>42</v>
      </c>
      <c r="F32" s="109"/>
      <c r="G32" s="70"/>
      <c r="H32" s="106"/>
      <c r="I32" s="59"/>
      <c r="J32" s="59"/>
      <c r="K32" s="59"/>
      <c r="L32" s="59"/>
      <c r="M32" s="59"/>
      <c r="N32" s="59"/>
    </row>
    <row r="33" spans="1:14" ht="30" customHeight="1" x14ac:dyDescent="0.15">
      <c r="A33" s="60">
        <v>131</v>
      </c>
      <c r="B33" s="61" t="s">
        <v>84</v>
      </c>
      <c r="C33" s="127" t="s">
        <v>21</v>
      </c>
      <c r="D33" s="65">
        <v>44995</v>
      </c>
      <c r="E33" s="10" t="s">
        <v>86</v>
      </c>
      <c r="F33" s="131" t="s">
        <v>388</v>
      </c>
      <c r="G33" s="69" t="s">
        <v>13</v>
      </c>
      <c r="H33" s="122">
        <v>3757831</v>
      </c>
      <c r="I33" s="58" t="s">
        <v>13</v>
      </c>
      <c r="J33" s="58" t="s">
        <v>13</v>
      </c>
      <c r="K33" s="58" t="s">
        <v>13</v>
      </c>
      <c r="L33" s="58" t="s">
        <v>13</v>
      </c>
      <c r="M33" s="58" t="s">
        <v>13</v>
      </c>
      <c r="N33" s="58"/>
    </row>
    <row r="34" spans="1:14" ht="30" customHeight="1" x14ac:dyDescent="0.15">
      <c r="A34" s="60"/>
      <c r="B34" s="62"/>
      <c r="C34" s="64"/>
      <c r="D34" s="66"/>
      <c r="E34" s="9" t="s">
        <v>87</v>
      </c>
      <c r="F34" s="109"/>
      <c r="G34" s="70"/>
      <c r="H34" s="106"/>
      <c r="I34" s="59"/>
      <c r="J34" s="59"/>
      <c r="K34" s="59"/>
      <c r="L34" s="59"/>
      <c r="M34" s="59"/>
      <c r="N34" s="59"/>
    </row>
    <row r="35" spans="1:14" ht="30" customHeight="1" x14ac:dyDescent="0.15">
      <c r="A35" s="60">
        <v>143</v>
      </c>
      <c r="B35" s="61" t="s">
        <v>115</v>
      </c>
      <c r="C35" s="127" t="s">
        <v>21</v>
      </c>
      <c r="D35" s="65">
        <v>45005</v>
      </c>
      <c r="E35" s="10" t="s">
        <v>106</v>
      </c>
      <c r="F35" s="131" t="s">
        <v>388</v>
      </c>
      <c r="G35" s="69" t="s">
        <v>13</v>
      </c>
      <c r="H35" s="122">
        <v>40392000</v>
      </c>
      <c r="I35" s="58" t="s">
        <v>13</v>
      </c>
      <c r="J35" s="58" t="s">
        <v>13</v>
      </c>
      <c r="K35" s="58" t="s">
        <v>13</v>
      </c>
      <c r="L35" s="58" t="s">
        <v>13</v>
      </c>
      <c r="M35" s="58" t="s">
        <v>13</v>
      </c>
      <c r="N35" s="58"/>
    </row>
    <row r="36" spans="1:14" ht="30" customHeight="1" x14ac:dyDescent="0.15">
      <c r="A36" s="60"/>
      <c r="B36" s="62"/>
      <c r="C36" s="64"/>
      <c r="D36" s="66"/>
      <c r="E36" s="9" t="s">
        <v>107</v>
      </c>
      <c r="F36" s="109"/>
      <c r="G36" s="70"/>
      <c r="H36" s="106"/>
      <c r="I36" s="59"/>
      <c r="J36" s="59"/>
      <c r="K36" s="59"/>
      <c r="L36" s="59"/>
      <c r="M36" s="59"/>
      <c r="N36" s="59"/>
    </row>
    <row r="37" spans="1:14" ht="30" customHeight="1" x14ac:dyDescent="0.15">
      <c r="A37" s="60">
        <v>144</v>
      </c>
      <c r="B37" s="61" t="s">
        <v>128</v>
      </c>
      <c r="C37" s="127" t="s">
        <v>21</v>
      </c>
      <c r="D37" s="65">
        <v>45012</v>
      </c>
      <c r="E37" s="10" t="s">
        <v>129</v>
      </c>
      <c r="F37" s="131" t="s">
        <v>388</v>
      </c>
      <c r="G37" s="69" t="s">
        <v>13</v>
      </c>
      <c r="H37" s="122">
        <v>2772000</v>
      </c>
      <c r="I37" s="58" t="s">
        <v>13</v>
      </c>
      <c r="J37" s="58" t="s">
        <v>13</v>
      </c>
      <c r="K37" s="58" t="s">
        <v>13</v>
      </c>
      <c r="L37" s="58" t="s">
        <v>13</v>
      </c>
      <c r="M37" s="58" t="s">
        <v>13</v>
      </c>
      <c r="N37" s="58"/>
    </row>
    <row r="38" spans="1:14" ht="30" customHeight="1" x14ac:dyDescent="0.15">
      <c r="A38" s="60"/>
      <c r="B38" s="62"/>
      <c r="C38" s="64"/>
      <c r="D38" s="66"/>
      <c r="E38" s="9" t="s">
        <v>117</v>
      </c>
      <c r="F38" s="109"/>
      <c r="G38" s="70"/>
      <c r="H38" s="106"/>
      <c r="I38" s="59"/>
      <c r="J38" s="59"/>
      <c r="K38" s="59"/>
      <c r="L38" s="59"/>
      <c r="M38" s="59"/>
      <c r="N38" s="59"/>
    </row>
    <row r="39" spans="1:14" ht="30" customHeight="1" x14ac:dyDescent="0.15">
      <c r="A39" s="60">
        <v>145</v>
      </c>
      <c r="B39" s="61" t="s">
        <v>124</v>
      </c>
      <c r="C39" s="127" t="s">
        <v>21</v>
      </c>
      <c r="D39" s="65">
        <v>45016</v>
      </c>
      <c r="E39" s="10" t="s">
        <v>125</v>
      </c>
      <c r="F39" s="131" t="s">
        <v>388</v>
      </c>
      <c r="G39" s="69" t="s">
        <v>13</v>
      </c>
      <c r="H39" s="122">
        <v>3392400</v>
      </c>
      <c r="I39" s="58" t="s">
        <v>13</v>
      </c>
      <c r="J39" s="58" t="s">
        <v>13</v>
      </c>
      <c r="K39" s="58" t="s">
        <v>13</v>
      </c>
      <c r="L39" s="58" t="s">
        <v>13</v>
      </c>
      <c r="M39" s="58" t="s">
        <v>13</v>
      </c>
      <c r="N39" s="58"/>
    </row>
    <row r="40" spans="1:14" ht="30" customHeight="1" x14ac:dyDescent="0.15">
      <c r="A40" s="60"/>
      <c r="B40" s="62"/>
      <c r="C40" s="64"/>
      <c r="D40" s="66"/>
      <c r="E40" s="9" t="s">
        <v>126</v>
      </c>
      <c r="F40" s="109"/>
      <c r="G40" s="70"/>
      <c r="H40" s="106"/>
      <c r="I40" s="59"/>
      <c r="J40" s="59"/>
      <c r="K40" s="59"/>
      <c r="L40" s="59"/>
      <c r="M40" s="59"/>
      <c r="N40" s="59"/>
    </row>
    <row r="41" spans="1:14" ht="30" customHeight="1" x14ac:dyDescent="0.15">
      <c r="A41" s="60">
        <v>146</v>
      </c>
      <c r="B41" s="61" t="s">
        <v>114</v>
      </c>
      <c r="C41" s="127" t="s">
        <v>21</v>
      </c>
      <c r="D41" s="65">
        <v>45016</v>
      </c>
      <c r="E41" s="10" t="s">
        <v>109</v>
      </c>
      <c r="F41" s="131" t="s">
        <v>388</v>
      </c>
      <c r="G41" s="69" t="s">
        <v>13</v>
      </c>
      <c r="H41" s="122">
        <v>2211000</v>
      </c>
      <c r="I41" s="58" t="s">
        <v>13</v>
      </c>
      <c r="J41" s="58" t="s">
        <v>13</v>
      </c>
      <c r="K41" s="58" t="s">
        <v>13</v>
      </c>
      <c r="L41" s="58" t="s">
        <v>13</v>
      </c>
      <c r="M41" s="58" t="s">
        <v>13</v>
      </c>
      <c r="N41" s="58"/>
    </row>
    <row r="42" spans="1:14" ht="30" customHeight="1" x14ac:dyDescent="0.15">
      <c r="A42" s="60"/>
      <c r="B42" s="62"/>
      <c r="C42" s="64"/>
      <c r="D42" s="66"/>
      <c r="E42" s="9" t="s">
        <v>110</v>
      </c>
      <c r="F42" s="109"/>
      <c r="G42" s="70"/>
      <c r="H42" s="106"/>
      <c r="I42" s="59"/>
      <c r="J42" s="59"/>
      <c r="K42" s="59"/>
      <c r="L42" s="59"/>
      <c r="M42" s="59"/>
      <c r="N42" s="59"/>
    </row>
    <row r="43" spans="1:14" ht="30.75" customHeight="1" x14ac:dyDescent="0.15">
      <c r="A43" s="60">
        <v>147</v>
      </c>
      <c r="B43" s="61" t="s">
        <v>121</v>
      </c>
      <c r="C43" s="127" t="s">
        <v>21</v>
      </c>
      <c r="D43" s="65">
        <v>45016</v>
      </c>
      <c r="E43" s="10" t="s">
        <v>122</v>
      </c>
      <c r="F43" s="131" t="s">
        <v>101</v>
      </c>
      <c r="G43" s="69" t="s">
        <v>13</v>
      </c>
      <c r="H43" s="122">
        <v>19580000</v>
      </c>
      <c r="I43" s="58" t="s">
        <v>13</v>
      </c>
      <c r="J43" s="58" t="s">
        <v>13</v>
      </c>
      <c r="K43" s="58" t="s">
        <v>13</v>
      </c>
      <c r="L43" s="58" t="s">
        <v>13</v>
      </c>
      <c r="M43" s="58" t="s">
        <v>13</v>
      </c>
      <c r="N43" s="58"/>
    </row>
    <row r="44" spans="1:14" ht="30" customHeight="1" x14ac:dyDescent="0.15">
      <c r="A44" s="60"/>
      <c r="B44" s="62"/>
      <c r="C44" s="64"/>
      <c r="D44" s="66"/>
      <c r="E44" s="9" t="s">
        <v>123</v>
      </c>
      <c r="F44" s="109"/>
      <c r="G44" s="70"/>
      <c r="H44" s="106"/>
      <c r="I44" s="59"/>
      <c r="J44" s="59"/>
      <c r="K44" s="59"/>
      <c r="L44" s="59"/>
      <c r="M44" s="59"/>
      <c r="N44" s="59"/>
    </row>
    <row r="45" spans="1:14" ht="30" customHeight="1" x14ac:dyDescent="0.15">
      <c r="A45" s="60">
        <v>148</v>
      </c>
      <c r="B45" s="81" t="s">
        <v>145</v>
      </c>
      <c r="C45" s="127" t="s">
        <v>143</v>
      </c>
      <c r="D45" s="82">
        <v>45016</v>
      </c>
      <c r="E45" s="8" t="s">
        <v>141</v>
      </c>
      <c r="F45" s="108" t="s">
        <v>389</v>
      </c>
      <c r="G45" s="107" t="s">
        <v>144</v>
      </c>
      <c r="H45" s="105">
        <v>4774000</v>
      </c>
      <c r="I45" s="58" t="s">
        <v>144</v>
      </c>
      <c r="J45" s="54"/>
      <c r="K45" s="58" t="s">
        <v>144</v>
      </c>
      <c r="L45" s="58" t="s">
        <v>144</v>
      </c>
      <c r="M45" s="58" t="s">
        <v>144</v>
      </c>
      <c r="N45" s="58"/>
    </row>
    <row r="46" spans="1:14" ht="30" customHeight="1" x14ac:dyDescent="0.15">
      <c r="A46" s="60"/>
      <c r="B46" s="62"/>
      <c r="C46" s="64"/>
      <c r="D46" s="66"/>
      <c r="E46" s="9" t="s">
        <v>142</v>
      </c>
      <c r="F46" s="109"/>
      <c r="G46" s="70"/>
      <c r="H46" s="106"/>
      <c r="I46" s="59"/>
      <c r="J46" s="54"/>
      <c r="K46" s="59"/>
      <c r="L46" s="59"/>
      <c r="M46" s="59"/>
      <c r="N46" s="59"/>
    </row>
    <row r="47" spans="1:14" ht="30" customHeight="1" x14ac:dyDescent="0.15">
      <c r="A47" s="60">
        <v>149</v>
      </c>
      <c r="B47" s="61" t="s">
        <v>130</v>
      </c>
      <c r="C47" s="63" t="s">
        <v>21</v>
      </c>
      <c r="D47" s="65">
        <v>45016</v>
      </c>
      <c r="E47" s="10" t="s">
        <v>36</v>
      </c>
      <c r="F47" s="131" t="s">
        <v>388</v>
      </c>
      <c r="G47" s="69" t="s">
        <v>13</v>
      </c>
      <c r="H47" s="122">
        <v>1177495815</v>
      </c>
      <c r="I47" s="58" t="s">
        <v>13</v>
      </c>
      <c r="J47" s="58" t="s">
        <v>13</v>
      </c>
      <c r="K47" s="58" t="s">
        <v>13</v>
      </c>
      <c r="L47" s="58" t="s">
        <v>13</v>
      </c>
      <c r="M47" s="58" t="s">
        <v>13</v>
      </c>
      <c r="N47" s="58"/>
    </row>
    <row r="48" spans="1:14" ht="30" customHeight="1" x14ac:dyDescent="0.15">
      <c r="A48" s="60"/>
      <c r="B48" s="62"/>
      <c r="C48" s="64"/>
      <c r="D48" s="66"/>
      <c r="E48" s="9" t="s">
        <v>37</v>
      </c>
      <c r="F48" s="109"/>
      <c r="G48" s="70"/>
      <c r="H48" s="106"/>
      <c r="I48" s="59"/>
      <c r="J48" s="59"/>
      <c r="K48" s="59"/>
      <c r="L48" s="59"/>
      <c r="M48" s="59"/>
      <c r="N48" s="59"/>
    </row>
    <row r="49" spans="1:14" ht="30" customHeight="1" x14ac:dyDescent="0.15">
      <c r="A49" s="60">
        <v>150</v>
      </c>
      <c r="B49" s="81" t="s">
        <v>137</v>
      </c>
      <c r="C49" s="127" t="s">
        <v>21</v>
      </c>
      <c r="D49" s="82">
        <v>45035</v>
      </c>
      <c r="E49" s="8" t="s">
        <v>138</v>
      </c>
      <c r="F49" s="108" t="s">
        <v>388</v>
      </c>
      <c r="G49" s="107" t="s">
        <v>13</v>
      </c>
      <c r="H49" s="105">
        <v>4048000</v>
      </c>
      <c r="I49" s="58" t="s">
        <v>13</v>
      </c>
      <c r="J49" s="58" t="s">
        <v>13</v>
      </c>
      <c r="K49" s="58" t="s">
        <v>13</v>
      </c>
      <c r="L49" s="58" t="s">
        <v>13</v>
      </c>
      <c r="M49" s="58" t="s">
        <v>13</v>
      </c>
      <c r="N49" s="58"/>
    </row>
    <row r="50" spans="1:14" ht="30" customHeight="1" x14ac:dyDescent="0.15">
      <c r="A50" s="60"/>
      <c r="B50" s="62"/>
      <c r="C50" s="64"/>
      <c r="D50" s="66"/>
      <c r="E50" s="9" t="s">
        <v>139</v>
      </c>
      <c r="F50" s="109"/>
      <c r="G50" s="70"/>
      <c r="H50" s="106"/>
      <c r="I50" s="59"/>
      <c r="J50" s="59"/>
      <c r="K50" s="59"/>
      <c r="L50" s="59"/>
      <c r="M50" s="59"/>
      <c r="N50" s="59"/>
    </row>
    <row r="51" spans="1:14" ht="30" customHeight="1" x14ac:dyDescent="0.15">
      <c r="A51" s="60">
        <v>151</v>
      </c>
      <c r="B51" s="61" t="s">
        <v>131</v>
      </c>
      <c r="C51" s="127" t="s">
        <v>21</v>
      </c>
      <c r="D51" s="65">
        <v>45054</v>
      </c>
      <c r="E51" s="10" t="s">
        <v>132</v>
      </c>
      <c r="F51" s="131" t="s">
        <v>388</v>
      </c>
      <c r="G51" s="69" t="s">
        <v>13</v>
      </c>
      <c r="H51" s="122">
        <v>2200000</v>
      </c>
      <c r="I51" s="58" t="s">
        <v>13</v>
      </c>
      <c r="J51" s="58" t="s">
        <v>13</v>
      </c>
      <c r="K51" s="58" t="s">
        <v>13</v>
      </c>
      <c r="L51" s="58" t="s">
        <v>13</v>
      </c>
      <c r="M51" s="58" t="s">
        <v>13</v>
      </c>
      <c r="N51" s="58"/>
    </row>
    <row r="52" spans="1:14" ht="30" customHeight="1" x14ac:dyDescent="0.15">
      <c r="A52" s="60"/>
      <c r="B52" s="62"/>
      <c r="C52" s="64"/>
      <c r="D52" s="66"/>
      <c r="E52" s="9" t="s">
        <v>133</v>
      </c>
      <c r="F52" s="109"/>
      <c r="G52" s="70"/>
      <c r="H52" s="106"/>
      <c r="I52" s="59"/>
      <c r="J52" s="59"/>
      <c r="K52" s="59"/>
      <c r="L52" s="59"/>
      <c r="M52" s="59"/>
      <c r="N52" s="59"/>
    </row>
    <row r="53" spans="1:14" ht="30" customHeight="1" x14ac:dyDescent="0.15">
      <c r="A53" s="60">
        <v>152</v>
      </c>
      <c r="B53" s="61" t="s">
        <v>140</v>
      </c>
      <c r="C53" s="127" t="s">
        <v>21</v>
      </c>
      <c r="D53" s="65">
        <v>45097</v>
      </c>
      <c r="E53" s="10" t="s">
        <v>129</v>
      </c>
      <c r="F53" s="131" t="s">
        <v>388</v>
      </c>
      <c r="G53" s="69" t="s">
        <v>13</v>
      </c>
      <c r="H53" s="122">
        <v>3069000</v>
      </c>
      <c r="I53" s="58" t="s">
        <v>13</v>
      </c>
      <c r="J53" s="58" t="s">
        <v>13</v>
      </c>
      <c r="K53" s="58" t="s">
        <v>13</v>
      </c>
      <c r="L53" s="58" t="s">
        <v>13</v>
      </c>
      <c r="M53" s="58" t="s">
        <v>13</v>
      </c>
      <c r="N53" s="58"/>
    </row>
    <row r="54" spans="1:14" ht="30.75" customHeight="1" x14ac:dyDescent="0.15">
      <c r="A54" s="60"/>
      <c r="B54" s="62"/>
      <c r="C54" s="64"/>
      <c r="D54" s="66"/>
      <c r="E54" s="9" t="s">
        <v>117</v>
      </c>
      <c r="F54" s="109"/>
      <c r="G54" s="70"/>
      <c r="H54" s="106"/>
      <c r="I54" s="59"/>
      <c r="J54" s="59"/>
      <c r="K54" s="59"/>
      <c r="L54" s="59"/>
      <c r="M54" s="59"/>
      <c r="N54" s="59"/>
    </row>
    <row r="55" spans="1:14" ht="30.75" customHeight="1" x14ac:dyDescent="0.15">
      <c r="A55" s="60">
        <v>153</v>
      </c>
      <c r="B55" s="81" t="s">
        <v>146</v>
      </c>
      <c r="C55" s="127" t="s">
        <v>160</v>
      </c>
      <c r="D55" s="82">
        <v>45105</v>
      </c>
      <c r="E55" s="8" t="s">
        <v>65</v>
      </c>
      <c r="F55" s="108" t="s">
        <v>388</v>
      </c>
      <c r="G55" s="107" t="s">
        <v>144</v>
      </c>
      <c r="H55" s="105">
        <v>4971120</v>
      </c>
      <c r="I55" s="58" t="s">
        <v>144</v>
      </c>
      <c r="J55" s="44"/>
      <c r="K55" s="58" t="s">
        <v>144</v>
      </c>
      <c r="L55" s="58" t="s">
        <v>144</v>
      </c>
      <c r="M55" s="58" t="s">
        <v>144</v>
      </c>
      <c r="N55" s="58"/>
    </row>
    <row r="56" spans="1:14" ht="30.75" customHeight="1" x14ac:dyDescent="0.15">
      <c r="A56" s="60"/>
      <c r="B56" s="61"/>
      <c r="C56" s="64"/>
      <c r="D56" s="66"/>
      <c r="E56" s="9" t="s">
        <v>142</v>
      </c>
      <c r="F56" s="109"/>
      <c r="G56" s="70"/>
      <c r="H56" s="106"/>
      <c r="I56" s="59"/>
      <c r="J56" s="45"/>
      <c r="K56" s="59"/>
      <c r="L56" s="59"/>
      <c r="M56" s="59"/>
      <c r="N56" s="59"/>
    </row>
    <row r="57" spans="1:14" ht="30.75" customHeight="1" x14ac:dyDescent="0.15">
      <c r="A57" s="60">
        <v>154</v>
      </c>
      <c r="B57" s="81" t="s">
        <v>147</v>
      </c>
      <c r="C57" s="127" t="s">
        <v>143</v>
      </c>
      <c r="D57" s="82">
        <v>45105</v>
      </c>
      <c r="E57" s="10" t="s">
        <v>129</v>
      </c>
      <c r="F57" s="108" t="s">
        <v>388</v>
      </c>
      <c r="G57" s="107" t="s">
        <v>64</v>
      </c>
      <c r="H57" s="105">
        <v>2860000</v>
      </c>
      <c r="I57" s="58" t="s">
        <v>64</v>
      </c>
      <c r="J57" s="44"/>
      <c r="K57" s="58" t="s">
        <v>64</v>
      </c>
      <c r="L57" s="58" t="s">
        <v>64</v>
      </c>
      <c r="M57" s="58" t="s">
        <v>64</v>
      </c>
      <c r="N57" s="58"/>
    </row>
    <row r="58" spans="1:14" ht="30.75" customHeight="1" x14ac:dyDescent="0.15">
      <c r="A58" s="60"/>
      <c r="B58" s="62"/>
      <c r="C58" s="64"/>
      <c r="D58" s="66"/>
      <c r="E58" s="9" t="s">
        <v>117</v>
      </c>
      <c r="F58" s="109"/>
      <c r="G58" s="70"/>
      <c r="H58" s="106"/>
      <c r="I58" s="59"/>
      <c r="J58" s="45"/>
      <c r="K58" s="59"/>
      <c r="L58" s="59"/>
      <c r="M58" s="59"/>
      <c r="N58" s="59"/>
    </row>
    <row r="59" spans="1:14" ht="30.75" customHeight="1" x14ac:dyDescent="0.15">
      <c r="A59" s="60">
        <v>155</v>
      </c>
      <c r="B59" s="81" t="s">
        <v>149</v>
      </c>
      <c r="C59" s="127" t="s">
        <v>143</v>
      </c>
      <c r="D59" s="82">
        <v>45107</v>
      </c>
      <c r="E59" s="10" t="s">
        <v>150</v>
      </c>
      <c r="F59" s="108" t="s">
        <v>388</v>
      </c>
      <c r="G59" s="107" t="s">
        <v>64</v>
      </c>
      <c r="H59" s="105">
        <v>23650000</v>
      </c>
      <c r="I59" s="58" t="s">
        <v>64</v>
      </c>
      <c r="J59" s="44"/>
      <c r="K59" s="58" t="s">
        <v>64</v>
      </c>
      <c r="L59" s="58" t="s">
        <v>64</v>
      </c>
      <c r="M59" s="58" t="s">
        <v>64</v>
      </c>
      <c r="N59" s="58"/>
    </row>
    <row r="60" spans="1:14" ht="30.75" customHeight="1" x14ac:dyDescent="0.15">
      <c r="A60" s="60"/>
      <c r="B60" s="62"/>
      <c r="C60" s="64"/>
      <c r="D60" s="66"/>
      <c r="E60" s="9" t="s">
        <v>107</v>
      </c>
      <c r="F60" s="109"/>
      <c r="G60" s="70"/>
      <c r="H60" s="106"/>
      <c r="I60" s="59"/>
      <c r="J60" s="45"/>
      <c r="K60" s="59"/>
      <c r="L60" s="59"/>
      <c r="M60" s="59"/>
      <c r="N60" s="59"/>
    </row>
    <row r="61" spans="1:14" ht="30.75" customHeight="1" x14ac:dyDescent="0.15">
      <c r="A61" s="60">
        <v>156</v>
      </c>
      <c r="B61" s="81" t="s">
        <v>154</v>
      </c>
      <c r="C61" s="127" t="s">
        <v>160</v>
      </c>
      <c r="D61" s="82">
        <v>45108</v>
      </c>
      <c r="E61" s="8" t="s">
        <v>155</v>
      </c>
      <c r="F61" s="108" t="s">
        <v>388</v>
      </c>
      <c r="G61" s="107" t="s">
        <v>64</v>
      </c>
      <c r="H61" s="105">
        <v>2266000</v>
      </c>
      <c r="I61" s="58" t="s">
        <v>64</v>
      </c>
      <c r="J61" s="44"/>
      <c r="K61" s="58" t="s">
        <v>64</v>
      </c>
      <c r="L61" s="58" t="s">
        <v>64</v>
      </c>
      <c r="M61" s="58" t="s">
        <v>64</v>
      </c>
      <c r="N61" s="58"/>
    </row>
    <row r="62" spans="1:14" ht="30.75" customHeight="1" x14ac:dyDescent="0.15">
      <c r="A62" s="80"/>
      <c r="B62" s="62"/>
      <c r="C62" s="64"/>
      <c r="D62" s="66"/>
      <c r="E62" s="9" t="s">
        <v>156</v>
      </c>
      <c r="F62" s="109"/>
      <c r="G62" s="70"/>
      <c r="H62" s="106"/>
      <c r="I62" s="59"/>
      <c r="J62" s="45"/>
      <c r="K62" s="59"/>
      <c r="L62" s="59"/>
      <c r="M62" s="59"/>
      <c r="N62" s="59"/>
    </row>
    <row r="63" spans="1:14" ht="30.75" customHeight="1" x14ac:dyDescent="0.15">
      <c r="A63" s="79">
        <v>156</v>
      </c>
      <c r="B63" s="81" t="s">
        <v>169</v>
      </c>
      <c r="C63" s="127" t="s">
        <v>25</v>
      </c>
      <c r="D63" s="82">
        <v>45148</v>
      </c>
      <c r="E63" s="11" t="s">
        <v>47</v>
      </c>
      <c r="F63" s="108" t="s">
        <v>388</v>
      </c>
      <c r="G63" s="107" t="s">
        <v>64</v>
      </c>
      <c r="H63" s="105">
        <f>2132800*1.1</f>
        <v>2346080</v>
      </c>
      <c r="I63" s="58" t="s">
        <v>64</v>
      </c>
      <c r="J63" s="44"/>
      <c r="K63" s="58" t="s">
        <v>64</v>
      </c>
      <c r="L63" s="58" t="s">
        <v>64</v>
      </c>
      <c r="M63" s="58" t="s">
        <v>64</v>
      </c>
      <c r="N63" s="58"/>
    </row>
    <row r="64" spans="1:14" ht="30.75" customHeight="1" x14ac:dyDescent="0.15">
      <c r="A64" s="60"/>
      <c r="B64" s="61"/>
      <c r="C64" s="63"/>
      <c r="D64" s="65"/>
      <c r="E64" s="10" t="s">
        <v>48</v>
      </c>
      <c r="F64" s="131"/>
      <c r="G64" s="69"/>
      <c r="H64" s="122"/>
      <c r="I64" s="121"/>
      <c r="J64" s="54"/>
      <c r="K64" s="121"/>
      <c r="L64" s="121"/>
      <c r="M64" s="121"/>
      <c r="N64" s="121"/>
    </row>
    <row r="65" spans="1:14" ht="30.75" customHeight="1" x14ac:dyDescent="0.15">
      <c r="A65" s="121">
        <v>157</v>
      </c>
      <c r="B65" s="125" t="s">
        <v>178</v>
      </c>
      <c r="C65" s="127" t="s">
        <v>175</v>
      </c>
      <c r="D65" s="82">
        <v>45163</v>
      </c>
      <c r="E65" s="8" t="s">
        <v>180</v>
      </c>
      <c r="F65" s="128" t="s">
        <v>387</v>
      </c>
      <c r="G65" s="58" t="s">
        <v>176</v>
      </c>
      <c r="H65" s="105">
        <v>11352000</v>
      </c>
      <c r="I65" s="58" t="s">
        <v>176</v>
      </c>
      <c r="J65" s="58" t="s">
        <v>176</v>
      </c>
      <c r="K65" s="58" t="s">
        <v>176</v>
      </c>
      <c r="L65" s="58" t="s">
        <v>176</v>
      </c>
      <c r="M65" s="58" t="s">
        <v>176</v>
      </c>
      <c r="N65" s="58"/>
    </row>
    <row r="66" spans="1:14" ht="30.75" customHeight="1" x14ac:dyDescent="0.15">
      <c r="A66" s="59"/>
      <c r="B66" s="130"/>
      <c r="C66" s="64"/>
      <c r="D66" s="66"/>
      <c r="E66" s="9" t="s">
        <v>179</v>
      </c>
      <c r="F66" s="129"/>
      <c r="G66" s="59"/>
      <c r="H66" s="106"/>
      <c r="I66" s="59"/>
      <c r="J66" s="59"/>
      <c r="K66" s="59"/>
      <c r="L66" s="59"/>
      <c r="M66" s="59"/>
      <c r="N66" s="59"/>
    </row>
    <row r="67" spans="1:14" ht="30" customHeight="1" x14ac:dyDescent="0.15">
      <c r="A67" s="58">
        <v>158</v>
      </c>
      <c r="B67" s="103" t="s">
        <v>195</v>
      </c>
      <c r="C67" s="127" t="s">
        <v>190</v>
      </c>
      <c r="D67" s="82">
        <v>45198</v>
      </c>
      <c r="E67" s="8" t="s">
        <v>188</v>
      </c>
      <c r="F67" s="128" t="s">
        <v>387</v>
      </c>
      <c r="G67" s="58" t="s">
        <v>187</v>
      </c>
      <c r="H67" s="105">
        <v>4928000</v>
      </c>
      <c r="I67" s="58" t="s">
        <v>187</v>
      </c>
      <c r="J67" s="58"/>
      <c r="K67" s="58" t="s">
        <v>187</v>
      </c>
      <c r="L67" s="58" t="s">
        <v>187</v>
      </c>
      <c r="M67" s="58" t="s">
        <v>187</v>
      </c>
      <c r="N67" s="58"/>
    </row>
    <row r="68" spans="1:14" ht="30" customHeight="1" x14ac:dyDescent="0.15">
      <c r="A68" s="59"/>
      <c r="B68" s="104"/>
      <c r="C68" s="64"/>
      <c r="D68" s="66"/>
      <c r="E68" s="9" t="s">
        <v>189</v>
      </c>
      <c r="F68" s="129"/>
      <c r="G68" s="59"/>
      <c r="H68" s="106"/>
      <c r="I68" s="59"/>
      <c r="J68" s="59"/>
      <c r="K68" s="59"/>
      <c r="L68" s="59"/>
      <c r="M68" s="59"/>
      <c r="N68" s="59"/>
    </row>
    <row r="69" spans="1:14" ht="30" customHeight="1" x14ac:dyDescent="0.15">
      <c r="A69" s="58">
        <v>158</v>
      </c>
      <c r="B69" s="103" t="s">
        <v>217</v>
      </c>
      <c r="C69" s="127" t="s">
        <v>25</v>
      </c>
      <c r="D69" s="82">
        <v>45198</v>
      </c>
      <c r="E69" s="8" t="s">
        <v>226</v>
      </c>
      <c r="F69" s="128" t="s">
        <v>387</v>
      </c>
      <c r="G69" s="58" t="s">
        <v>64</v>
      </c>
      <c r="H69" s="105">
        <v>25131746</v>
      </c>
      <c r="I69" s="58" t="s">
        <v>64</v>
      </c>
      <c r="J69" s="58"/>
      <c r="K69" s="58" t="s">
        <v>64</v>
      </c>
      <c r="L69" s="58" t="s">
        <v>64</v>
      </c>
      <c r="M69" s="58" t="s">
        <v>64</v>
      </c>
      <c r="N69" s="58"/>
    </row>
    <row r="70" spans="1:14" ht="30" customHeight="1" x14ac:dyDescent="0.15">
      <c r="A70" s="59"/>
      <c r="B70" s="104"/>
      <c r="C70" s="64"/>
      <c r="D70" s="66"/>
      <c r="E70" s="9" t="s">
        <v>228</v>
      </c>
      <c r="F70" s="129"/>
      <c r="G70" s="59"/>
      <c r="H70" s="106"/>
      <c r="I70" s="59"/>
      <c r="J70" s="59"/>
      <c r="K70" s="59"/>
      <c r="L70" s="59"/>
      <c r="M70" s="59"/>
      <c r="N70" s="59"/>
    </row>
    <row r="71" spans="1:14" ht="30" customHeight="1" x14ac:dyDescent="0.15">
      <c r="A71" s="58">
        <v>158</v>
      </c>
      <c r="B71" s="103" t="s">
        <v>217</v>
      </c>
      <c r="C71" s="127" t="s">
        <v>25</v>
      </c>
      <c r="D71" s="82">
        <v>45198</v>
      </c>
      <c r="E71" s="8" t="s">
        <v>129</v>
      </c>
      <c r="F71" s="128" t="s">
        <v>387</v>
      </c>
      <c r="G71" s="58" t="s">
        <v>64</v>
      </c>
      <c r="H71" s="105">
        <v>3307900</v>
      </c>
      <c r="I71" s="58" t="s">
        <v>64</v>
      </c>
      <c r="J71" s="58"/>
      <c r="K71" s="58" t="s">
        <v>64</v>
      </c>
      <c r="L71" s="58" t="s">
        <v>64</v>
      </c>
      <c r="M71" s="58" t="s">
        <v>64</v>
      </c>
      <c r="N71" s="58"/>
    </row>
    <row r="72" spans="1:14" ht="30" customHeight="1" x14ac:dyDescent="0.15">
      <c r="A72" s="59"/>
      <c r="B72" s="104"/>
      <c r="C72" s="64"/>
      <c r="D72" s="66"/>
      <c r="E72" s="9" t="s">
        <v>117</v>
      </c>
      <c r="F72" s="129"/>
      <c r="G72" s="59"/>
      <c r="H72" s="106"/>
      <c r="I72" s="59"/>
      <c r="J72" s="59"/>
      <c r="K72" s="59"/>
      <c r="L72" s="59"/>
      <c r="M72" s="59"/>
      <c r="N72" s="59"/>
    </row>
    <row r="73" spans="1:14" ht="30" customHeight="1" x14ac:dyDescent="0.15">
      <c r="A73" s="58">
        <v>158</v>
      </c>
      <c r="B73" s="103" t="s">
        <v>217</v>
      </c>
      <c r="C73" s="127" t="s">
        <v>25</v>
      </c>
      <c r="D73" s="82">
        <v>45198</v>
      </c>
      <c r="E73" s="8" t="s">
        <v>28</v>
      </c>
      <c r="F73" s="128" t="s">
        <v>387</v>
      </c>
      <c r="G73" s="58" t="s">
        <v>64</v>
      </c>
      <c r="H73" s="105">
        <v>122880574</v>
      </c>
      <c r="I73" s="58" t="s">
        <v>64</v>
      </c>
      <c r="J73" s="58"/>
      <c r="K73" s="58" t="s">
        <v>64</v>
      </c>
      <c r="L73" s="58" t="s">
        <v>64</v>
      </c>
      <c r="M73" s="58" t="s">
        <v>64</v>
      </c>
      <c r="N73" s="58"/>
    </row>
    <row r="74" spans="1:14" ht="30" customHeight="1" x14ac:dyDescent="0.15">
      <c r="A74" s="59"/>
      <c r="B74" s="104"/>
      <c r="C74" s="64"/>
      <c r="D74" s="66"/>
      <c r="E74" s="9" t="s">
        <v>231</v>
      </c>
      <c r="F74" s="129"/>
      <c r="G74" s="59"/>
      <c r="H74" s="106"/>
      <c r="I74" s="59"/>
      <c r="J74" s="59"/>
      <c r="K74" s="59"/>
      <c r="L74" s="59"/>
      <c r="M74" s="59"/>
      <c r="N74" s="59"/>
    </row>
    <row r="75" spans="1:14" ht="30" customHeight="1" x14ac:dyDescent="0.15">
      <c r="A75" s="58">
        <v>158</v>
      </c>
      <c r="B75" s="103" t="s">
        <v>217</v>
      </c>
      <c r="C75" s="127" t="s">
        <v>25</v>
      </c>
      <c r="D75" s="82">
        <v>45198</v>
      </c>
      <c r="E75" s="8" t="s">
        <v>233</v>
      </c>
      <c r="F75" s="128" t="s">
        <v>387</v>
      </c>
      <c r="G75" s="58" t="s">
        <v>64</v>
      </c>
      <c r="H75" s="105">
        <v>7822120</v>
      </c>
      <c r="I75" s="58" t="s">
        <v>64</v>
      </c>
      <c r="J75" s="58"/>
      <c r="K75" s="58" t="s">
        <v>64</v>
      </c>
      <c r="L75" s="58" t="s">
        <v>64</v>
      </c>
      <c r="M75" s="58" t="s">
        <v>64</v>
      </c>
      <c r="N75" s="58"/>
    </row>
    <row r="76" spans="1:14" ht="30" customHeight="1" x14ac:dyDescent="0.15">
      <c r="A76" s="59"/>
      <c r="B76" s="104"/>
      <c r="C76" s="64"/>
      <c r="D76" s="66"/>
      <c r="E76" s="9" t="s">
        <v>235</v>
      </c>
      <c r="F76" s="129"/>
      <c r="G76" s="59"/>
      <c r="H76" s="106"/>
      <c r="I76" s="59"/>
      <c r="J76" s="59"/>
      <c r="K76" s="59"/>
      <c r="L76" s="59"/>
      <c r="M76" s="59"/>
      <c r="N76" s="59"/>
    </row>
    <row r="77" spans="1:14" ht="30" customHeight="1" x14ac:dyDescent="0.15">
      <c r="A77" s="58">
        <v>158</v>
      </c>
      <c r="B77" s="103" t="s">
        <v>219</v>
      </c>
      <c r="C77" s="127" t="s">
        <v>25</v>
      </c>
      <c r="D77" s="82">
        <v>45198</v>
      </c>
      <c r="E77" s="8" t="s">
        <v>222</v>
      </c>
      <c r="F77" s="128" t="s">
        <v>387</v>
      </c>
      <c r="G77" s="58" t="s">
        <v>64</v>
      </c>
      <c r="H77" s="105">
        <v>5225410.3</v>
      </c>
      <c r="I77" s="58" t="s">
        <v>64</v>
      </c>
      <c r="J77" s="58"/>
      <c r="K77" s="58" t="s">
        <v>64</v>
      </c>
      <c r="L77" s="58" t="s">
        <v>64</v>
      </c>
      <c r="M77" s="58" t="s">
        <v>64</v>
      </c>
      <c r="N77" s="58"/>
    </row>
    <row r="78" spans="1:14" ht="30" customHeight="1" x14ac:dyDescent="0.15">
      <c r="A78" s="59"/>
      <c r="B78" s="104"/>
      <c r="C78" s="64"/>
      <c r="D78" s="66"/>
      <c r="E78" s="9" t="s">
        <v>224</v>
      </c>
      <c r="F78" s="129"/>
      <c r="G78" s="59"/>
      <c r="H78" s="106"/>
      <c r="I78" s="59"/>
      <c r="J78" s="59"/>
      <c r="K78" s="59"/>
      <c r="L78" s="59"/>
      <c r="M78" s="59"/>
      <c r="N78" s="59"/>
    </row>
    <row r="79" spans="1:14" ht="30" customHeight="1" x14ac:dyDescent="0.15">
      <c r="A79" s="58">
        <v>158</v>
      </c>
      <c r="B79" s="103" t="s">
        <v>219</v>
      </c>
      <c r="C79" s="127" t="s">
        <v>25</v>
      </c>
      <c r="D79" s="82">
        <v>45198</v>
      </c>
      <c r="E79" s="8" t="s">
        <v>233</v>
      </c>
      <c r="F79" s="128" t="s">
        <v>387</v>
      </c>
      <c r="G79" s="58" t="s">
        <v>64</v>
      </c>
      <c r="H79" s="105">
        <v>1722238.1</v>
      </c>
      <c r="I79" s="58" t="s">
        <v>64</v>
      </c>
      <c r="J79" s="58"/>
      <c r="K79" s="58" t="s">
        <v>64</v>
      </c>
      <c r="L79" s="58" t="s">
        <v>64</v>
      </c>
      <c r="M79" s="58" t="s">
        <v>64</v>
      </c>
      <c r="N79" s="58"/>
    </row>
    <row r="80" spans="1:14" ht="30" customHeight="1" x14ac:dyDescent="0.15">
      <c r="A80" s="59"/>
      <c r="B80" s="104"/>
      <c r="C80" s="64"/>
      <c r="D80" s="66"/>
      <c r="E80" s="9" t="s">
        <v>235</v>
      </c>
      <c r="F80" s="129"/>
      <c r="G80" s="59"/>
      <c r="H80" s="106"/>
      <c r="I80" s="59"/>
      <c r="J80" s="59"/>
      <c r="K80" s="59"/>
      <c r="L80" s="59"/>
      <c r="M80" s="59"/>
      <c r="N80" s="59"/>
    </row>
    <row r="81" spans="1:14" ht="30" customHeight="1" x14ac:dyDescent="0.15">
      <c r="A81" s="58">
        <v>158</v>
      </c>
      <c r="B81" s="103" t="s">
        <v>219</v>
      </c>
      <c r="C81" s="127" t="s">
        <v>25</v>
      </c>
      <c r="D81" s="82">
        <v>45198</v>
      </c>
      <c r="E81" s="8" t="s">
        <v>238</v>
      </c>
      <c r="F81" s="128" t="s">
        <v>387</v>
      </c>
      <c r="G81" s="58" t="s">
        <v>64</v>
      </c>
      <c r="H81" s="105">
        <v>4176558.1</v>
      </c>
      <c r="I81" s="58" t="s">
        <v>64</v>
      </c>
      <c r="J81" s="58"/>
      <c r="K81" s="58" t="s">
        <v>64</v>
      </c>
      <c r="L81" s="58" t="s">
        <v>64</v>
      </c>
      <c r="M81" s="58" t="s">
        <v>64</v>
      </c>
      <c r="N81" s="58"/>
    </row>
    <row r="82" spans="1:14" ht="30" customHeight="1" x14ac:dyDescent="0.15">
      <c r="A82" s="59"/>
      <c r="B82" s="104"/>
      <c r="C82" s="64"/>
      <c r="D82" s="66"/>
      <c r="E82" s="9" t="s">
        <v>237</v>
      </c>
      <c r="F82" s="129"/>
      <c r="G82" s="59"/>
      <c r="H82" s="106"/>
      <c r="I82" s="59"/>
      <c r="J82" s="59"/>
      <c r="K82" s="59"/>
      <c r="L82" s="59"/>
      <c r="M82" s="59"/>
      <c r="N82" s="59"/>
    </row>
    <row r="83" spans="1:14" ht="30" customHeight="1" x14ac:dyDescent="0.15">
      <c r="A83" s="58">
        <v>160</v>
      </c>
      <c r="B83" s="125" t="s">
        <v>202</v>
      </c>
      <c r="C83" s="127" t="s">
        <v>25</v>
      </c>
      <c r="D83" s="82">
        <v>45222</v>
      </c>
      <c r="E83" s="5" t="s">
        <v>129</v>
      </c>
      <c r="F83" s="128" t="s">
        <v>387</v>
      </c>
      <c r="G83" s="58" t="s">
        <v>64</v>
      </c>
      <c r="H83" s="105">
        <v>4895000</v>
      </c>
      <c r="I83" s="58" t="s">
        <v>64</v>
      </c>
      <c r="J83" s="58"/>
      <c r="K83" s="58" t="s">
        <v>64</v>
      </c>
      <c r="L83" s="58" t="s">
        <v>64</v>
      </c>
      <c r="M83" s="58" t="s">
        <v>64</v>
      </c>
      <c r="N83" s="58"/>
    </row>
    <row r="84" spans="1:14" ht="30" customHeight="1" x14ac:dyDescent="0.15">
      <c r="A84" s="59"/>
      <c r="B84" s="130"/>
      <c r="C84" s="64"/>
      <c r="D84" s="66"/>
      <c r="E84" s="9" t="s">
        <v>117</v>
      </c>
      <c r="F84" s="129"/>
      <c r="G84" s="59"/>
      <c r="H84" s="106"/>
      <c r="I84" s="59"/>
      <c r="J84" s="59"/>
      <c r="K84" s="59"/>
      <c r="L84" s="59"/>
      <c r="M84" s="59"/>
      <c r="N84" s="59"/>
    </row>
    <row r="85" spans="1:14" ht="30" customHeight="1" x14ac:dyDescent="0.15">
      <c r="A85" s="58">
        <v>159</v>
      </c>
      <c r="B85" s="103" t="s">
        <v>192</v>
      </c>
      <c r="C85" s="127" t="s">
        <v>25</v>
      </c>
      <c r="D85" s="82">
        <v>45238</v>
      </c>
      <c r="E85" s="8" t="s">
        <v>193</v>
      </c>
      <c r="F85" s="128" t="s">
        <v>387</v>
      </c>
      <c r="G85" s="58" t="s">
        <v>64</v>
      </c>
      <c r="H85" s="105">
        <v>2152500</v>
      </c>
      <c r="I85" s="58" t="s">
        <v>64</v>
      </c>
      <c r="J85" s="58"/>
      <c r="K85" s="58" t="s">
        <v>64</v>
      </c>
      <c r="L85" s="58" t="s">
        <v>64</v>
      </c>
      <c r="M85" s="58" t="s">
        <v>64</v>
      </c>
      <c r="N85" s="58"/>
    </row>
    <row r="86" spans="1:14" ht="30" customHeight="1" x14ac:dyDescent="0.15">
      <c r="A86" s="59"/>
      <c r="B86" s="104"/>
      <c r="C86" s="64"/>
      <c r="D86" s="66"/>
      <c r="E86" s="9" t="s">
        <v>194</v>
      </c>
      <c r="F86" s="129"/>
      <c r="G86" s="59"/>
      <c r="H86" s="106"/>
      <c r="I86" s="59"/>
      <c r="J86" s="59"/>
      <c r="K86" s="59"/>
      <c r="L86" s="59"/>
      <c r="M86" s="59"/>
      <c r="N86" s="59"/>
    </row>
    <row r="87" spans="1:14" ht="30" customHeight="1" x14ac:dyDescent="0.15">
      <c r="A87" s="58">
        <v>160</v>
      </c>
      <c r="B87" s="125" t="s">
        <v>199</v>
      </c>
      <c r="C87" s="127" t="s">
        <v>196</v>
      </c>
      <c r="D87" s="82">
        <v>45252</v>
      </c>
      <c r="E87" s="5" t="s">
        <v>197</v>
      </c>
      <c r="F87" s="128" t="s">
        <v>198</v>
      </c>
      <c r="G87" s="58" t="s">
        <v>64</v>
      </c>
      <c r="H87" s="105">
        <v>65872400</v>
      </c>
      <c r="I87" s="58" t="s">
        <v>64</v>
      </c>
      <c r="J87" s="58"/>
      <c r="K87" s="58" t="s">
        <v>64</v>
      </c>
      <c r="L87" s="58" t="s">
        <v>64</v>
      </c>
      <c r="M87" s="58" t="s">
        <v>64</v>
      </c>
      <c r="N87" s="58"/>
    </row>
    <row r="88" spans="1:14" ht="30" customHeight="1" x14ac:dyDescent="0.15">
      <c r="A88" s="59"/>
      <c r="B88" s="130"/>
      <c r="C88" s="64"/>
      <c r="D88" s="66"/>
      <c r="E88" s="9" t="s">
        <v>184</v>
      </c>
      <c r="F88" s="129"/>
      <c r="G88" s="59"/>
      <c r="H88" s="106"/>
      <c r="I88" s="59"/>
      <c r="J88" s="59"/>
      <c r="K88" s="59"/>
      <c r="L88" s="59"/>
      <c r="M88" s="59"/>
      <c r="N88" s="59"/>
    </row>
    <row r="89" spans="1:14" ht="30" customHeight="1" x14ac:dyDescent="0.15">
      <c r="A89" s="58">
        <v>160</v>
      </c>
      <c r="B89" s="125" t="s">
        <v>203</v>
      </c>
      <c r="C89" s="127" t="s">
        <v>25</v>
      </c>
      <c r="D89" s="82">
        <v>45257</v>
      </c>
      <c r="E89" s="5" t="s">
        <v>204</v>
      </c>
      <c r="F89" s="128" t="s">
        <v>387</v>
      </c>
      <c r="G89" s="58" t="s">
        <v>64</v>
      </c>
      <c r="H89" s="105">
        <v>2860000</v>
      </c>
      <c r="I89" s="58" t="s">
        <v>64</v>
      </c>
      <c r="J89" s="58"/>
      <c r="K89" s="58" t="s">
        <v>64</v>
      </c>
      <c r="L89" s="58" t="s">
        <v>64</v>
      </c>
      <c r="M89" s="58" t="s">
        <v>64</v>
      </c>
      <c r="N89" s="58"/>
    </row>
    <row r="90" spans="1:14" ht="30" customHeight="1" x14ac:dyDescent="0.15">
      <c r="A90" s="59"/>
      <c r="B90" s="130"/>
      <c r="C90" s="64"/>
      <c r="D90" s="66"/>
      <c r="E90" s="9" t="s">
        <v>205</v>
      </c>
      <c r="F90" s="129"/>
      <c r="G90" s="59"/>
      <c r="H90" s="106"/>
      <c r="I90" s="59"/>
      <c r="J90" s="59"/>
      <c r="K90" s="59"/>
      <c r="L90" s="59"/>
      <c r="M90" s="59"/>
      <c r="N90" s="59"/>
    </row>
    <row r="91" spans="1:14" ht="30" customHeight="1" x14ac:dyDescent="0.15">
      <c r="A91" s="58">
        <v>161</v>
      </c>
      <c r="B91" s="61" t="s">
        <v>215</v>
      </c>
      <c r="C91" s="127" t="s">
        <v>21</v>
      </c>
      <c r="D91" s="65">
        <v>45265</v>
      </c>
      <c r="E91" s="10" t="s">
        <v>216</v>
      </c>
      <c r="F91" s="131" t="s">
        <v>388</v>
      </c>
      <c r="G91" s="69" t="s">
        <v>13</v>
      </c>
      <c r="H91" s="122">
        <v>40128000</v>
      </c>
      <c r="I91" s="58" t="s">
        <v>64</v>
      </c>
      <c r="J91" s="58"/>
      <c r="K91" s="58" t="s">
        <v>64</v>
      </c>
      <c r="L91" s="58" t="s">
        <v>64</v>
      </c>
      <c r="M91" s="58" t="s">
        <v>64</v>
      </c>
      <c r="N91" s="123"/>
    </row>
    <row r="92" spans="1:14" ht="30" customHeight="1" x14ac:dyDescent="0.15">
      <c r="A92" s="59"/>
      <c r="B92" s="62"/>
      <c r="C92" s="64"/>
      <c r="D92" s="66"/>
      <c r="E92" s="9" t="s">
        <v>107</v>
      </c>
      <c r="F92" s="109"/>
      <c r="G92" s="70"/>
      <c r="H92" s="106"/>
      <c r="I92" s="59"/>
      <c r="J92" s="59"/>
      <c r="K92" s="59"/>
      <c r="L92" s="59"/>
      <c r="M92" s="59"/>
      <c r="N92" s="123"/>
    </row>
    <row r="93" spans="1:14" ht="30" customHeight="1" x14ac:dyDescent="0.15">
      <c r="A93" s="58">
        <v>162</v>
      </c>
      <c r="B93" s="125" t="s">
        <v>239</v>
      </c>
      <c r="C93" s="127" t="s">
        <v>25</v>
      </c>
      <c r="D93" s="82">
        <v>45261</v>
      </c>
      <c r="E93" s="5" t="s">
        <v>129</v>
      </c>
      <c r="F93" s="128" t="s">
        <v>387</v>
      </c>
      <c r="G93" s="58" t="s">
        <v>64</v>
      </c>
      <c r="H93" s="105">
        <f>10900000*1.1</f>
        <v>11990000.000000002</v>
      </c>
      <c r="I93" s="123"/>
      <c r="J93" s="123"/>
      <c r="K93" s="123"/>
      <c r="L93" s="123"/>
      <c r="M93" s="123"/>
      <c r="N93" s="123"/>
    </row>
    <row r="94" spans="1:14" ht="30" customHeight="1" x14ac:dyDescent="0.15">
      <c r="A94" s="59"/>
      <c r="B94" s="130"/>
      <c r="C94" s="64"/>
      <c r="D94" s="66"/>
      <c r="E94" s="9" t="s">
        <v>117</v>
      </c>
      <c r="F94" s="129"/>
      <c r="G94" s="59"/>
      <c r="H94" s="106"/>
      <c r="I94" s="123"/>
      <c r="J94" s="123"/>
      <c r="K94" s="123"/>
      <c r="L94" s="123"/>
      <c r="M94" s="123"/>
      <c r="N94" s="123"/>
    </row>
    <row r="95" spans="1:14" ht="30" customHeight="1" x14ac:dyDescent="0.15">
      <c r="A95" s="79">
        <v>149</v>
      </c>
      <c r="B95" s="61" t="s">
        <v>240</v>
      </c>
      <c r="C95" s="63" t="s">
        <v>21</v>
      </c>
      <c r="D95" s="82">
        <v>45261</v>
      </c>
      <c r="E95" s="10" t="s">
        <v>36</v>
      </c>
      <c r="F95" s="131" t="s">
        <v>388</v>
      </c>
      <c r="G95" s="69" t="s">
        <v>13</v>
      </c>
      <c r="H95" s="122">
        <f>6950000*1.1</f>
        <v>7645000.0000000009</v>
      </c>
      <c r="I95" s="58" t="s">
        <v>13</v>
      </c>
      <c r="J95" s="58" t="s">
        <v>13</v>
      </c>
      <c r="K95" s="58" t="s">
        <v>13</v>
      </c>
      <c r="L95" s="58" t="s">
        <v>13</v>
      </c>
      <c r="M95" s="58" t="s">
        <v>13</v>
      </c>
      <c r="N95" s="58"/>
    </row>
    <row r="96" spans="1:14" ht="30" customHeight="1" x14ac:dyDescent="0.15">
      <c r="A96" s="80"/>
      <c r="B96" s="62"/>
      <c r="C96" s="64"/>
      <c r="D96" s="66"/>
      <c r="E96" s="9" t="s">
        <v>37</v>
      </c>
      <c r="F96" s="109"/>
      <c r="G96" s="70"/>
      <c r="H96" s="106"/>
      <c r="I96" s="59"/>
      <c r="J96" s="59"/>
      <c r="K96" s="59"/>
      <c r="L96" s="59"/>
      <c r="M96" s="59"/>
      <c r="N96" s="59"/>
    </row>
    <row r="97" spans="1:14" ht="30" customHeight="1" x14ac:dyDescent="0.15">
      <c r="A97" s="58">
        <v>150</v>
      </c>
      <c r="B97" s="103" t="s">
        <v>250</v>
      </c>
      <c r="C97" s="127" t="s">
        <v>25</v>
      </c>
      <c r="D97" s="82">
        <v>45288</v>
      </c>
      <c r="E97" s="8" t="s">
        <v>251</v>
      </c>
      <c r="F97" s="128" t="s">
        <v>387</v>
      </c>
      <c r="G97" s="58" t="s">
        <v>64</v>
      </c>
      <c r="H97" s="105">
        <v>6267800</v>
      </c>
      <c r="I97" s="123" t="s">
        <v>252</v>
      </c>
      <c r="J97" s="123" t="s">
        <v>252</v>
      </c>
      <c r="K97" s="123" t="s">
        <v>252</v>
      </c>
      <c r="L97" s="123" t="s">
        <v>252</v>
      </c>
      <c r="M97" s="123" t="s">
        <v>252</v>
      </c>
      <c r="N97" s="123"/>
    </row>
    <row r="98" spans="1:14" ht="30" customHeight="1" x14ac:dyDescent="0.15">
      <c r="A98" s="59"/>
      <c r="B98" s="104"/>
      <c r="C98" s="64"/>
      <c r="D98" s="66"/>
      <c r="E98" s="9" t="s">
        <v>66</v>
      </c>
      <c r="F98" s="129"/>
      <c r="G98" s="59"/>
      <c r="H98" s="106"/>
      <c r="I98" s="123"/>
      <c r="J98" s="123"/>
      <c r="K98" s="123"/>
      <c r="L98" s="123"/>
      <c r="M98" s="123"/>
      <c r="N98" s="123"/>
    </row>
    <row r="99" spans="1:14" ht="30" customHeight="1" x14ac:dyDescent="0.15">
      <c r="A99" s="79">
        <v>151</v>
      </c>
      <c r="B99" s="138" t="s">
        <v>253</v>
      </c>
      <c r="C99" s="127" t="s">
        <v>255</v>
      </c>
      <c r="D99" s="82">
        <v>45288</v>
      </c>
      <c r="E99" s="5" t="s">
        <v>258</v>
      </c>
      <c r="F99" s="147" t="s">
        <v>387</v>
      </c>
      <c r="G99" s="136" t="s">
        <v>256</v>
      </c>
      <c r="H99" s="137">
        <v>4302320</v>
      </c>
      <c r="I99" s="123" t="s">
        <v>64</v>
      </c>
      <c r="J99" s="123" t="s">
        <v>64</v>
      </c>
      <c r="K99" s="123" t="s">
        <v>64</v>
      </c>
      <c r="L99" s="123" t="s">
        <v>64</v>
      </c>
      <c r="M99" s="123" t="s">
        <v>64</v>
      </c>
      <c r="N99" s="123"/>
    </row>
    <row r="100" spans="1:14" ht="30" customHeight="1" x14ac:dyDescent="0.15">
      <c r="A100" s="80"/>
      <c r="B100" s="138"/>
      <c r="C100" s="64"/>
      <c r="D100" s="66"/>
      <c r="E100" s="5" t="s">
        <v>257</v>
      </c>
      <c r="F100" s="147"/>
      <c r="G100" s="136"/>
      <c r="H100" s="137"/>
      <c r="I100" s="123"/>
      <c r="J100" s="123"/>
      <c r="K100" s="123"/>
      <c r="L100" s="123"/>
      <c r="M100" s="123"/>
      <c r="N100" s="123"/>
    </row>
    <row r="101" spans="1:14" ht="30" customHeight="1" x14ac:dyDescent="0.15">
      <c r="A101" s="79">
        <v>159</v>
      </c>
      <c r="B101" s="125" t="s">
        <v>299</v>
      </c>
      <c r="C101" s="127" t="s">
        <v>25</v>
      </c>
      <c r="D101" s="82">
        <v>45288</v>
      </c>
      <c r="E101" s="8" t="s">
        <v>293</v>
      </c>
      <c r="F101" s="128" t="s">
        <v>388</v>
      </c>
      <c r="G101" s="58" t="s">
        <v>291</v>
      </c>
      <c r="H101" s="105">
        <v>4950000</v>
      </c>
      <c r="I101" s="58" t="s">
        <v>13</v>
      </c>
      <c r="J101" s="58" t="s">
        <v>13</v>
      </c>
      <c r="K101" s="58" t="s">
        <v>13</v>
      </c>
      <c r="L101" s="58" t="s">
        <v>13</v>
      </c>
      <c r="M101" s="58" t="s">
        <v>13</v>
      </c>
      <c r="N101" s="58"/>
    </row>
    <row r="102" spans="1:14" ht="30" customHeight="1" x14ac:dyDescent="0.15">
      <c r="A102" s="80"/>
      <c r="B102" s="130"/>
      <c r="C102" s="64"/>
      <c r="D102" s="66"/>
      <c r="E102" s="9" t="s">
        <v>294</v>
      </c>
      <c r="F102" s="129"/>
      <c r="G102" s="59"/>
      <c r="H102" s="106"/>
      <c r="I102" s="59"/>
      <c r="J102" s="59"/>
      <c r="K102" s="59"/>
      <c r="L102" s="59"/>
      <c r="M102" s="59"/>
      <c r="N102" s="59"/>
    </row>
    <row r="103" spans="1:14" ht="30" customHeight="1" x14ac:dyDescent="0.15">
      <c r="A103" s="79">
        <v>159</v>
      </c>
      <c r="B103" s="125" t="s">
        <v>300</v>
      </c>
      <c r="C103" s="127" t="s">
        <v>25</v>
      </c>
      <c r="D103" s="82">
        <v>45288</v>
      </c>
      <c r="E103" s="8" t="s">
        <v>289</v>
      </c>
      <c r="F103" s="128" t="s">
        <v>388</v>
      </c>
      <c r="G103" s="58" t="s">
        <v>291</v>
      </c>
      <c r="H103" s="105">
        <v>3135000</v>
      </c>
      <c r="I103" s="58" t="s">
        <v>13</v>
      </c>
      <c r="J103" s="58" t="s">
        <v>13</v>
      </c>
      <c r="K103" s="58" t="s">
        <v>13</v>
      </c>
      <c r="L103" s="58" t="s">
        <v>13</v>
      </c>
      <c r="M103" s="58" t="s">
        <v>13</v>
      </c>
      <c r="N103" s="58"/>
    </row>
    <row r="104" spans="1:14" ht="30" customHeight="1" x14ac:dyDescent="0.15">
      <c r="A104" s="80"/>
      <c r="B104" s="130"/>
      <c r="C104" s="64"/>
      <c r="D104" s="66"/>
      <c r="E104" s="9" t="s">
        <v>290</v>
      </c>
      <c r="F104" s="129"/>
      <c r="G104" s="59"/>
      <c r="H104" s="106"/>
      <c r="I104" s="59"/>
      <c r="J104" s="59"/>
      <c r="K104" s="59"/>
      <c r="L104" s="59"/>
      <c r="M104" s="59"/>
      <c r="N104" s="59"/>
    </row>
    <row r="105" spans="1:14" ht="30" customHeight="1" x14ac:dyDescent="0.15">
      <c r="A105" s="79">
        <v>152</v>
      </c>
      <c r="B105" s="138" t="s">
        <v>254</v>
      </c>
      <c r="C105" s="127" t="s">
        <v>255</v>
      </c>
      <c r="D105" s="82">
        <v>45288</v>
      </c>
      <c r="E105" s="6" t="s">
        <v>63</v>
      </c>
      <c r="F105" s="147" t="s">
        <v>387</v>
      </c>
      <c r="G105" s="136" t="s">
        <v>256</v>
      </c>
      <c r="H105" s="137">
        <v>4543162</v>
      </c>
      <c r="I105" s="123" t="s">
        <v>64</v>
      </c>
      <c r="J105" s="123" t="s">
        <v>64</v>
      </c>
      <c r="K105" s="123" t="s">
        <v>64</v>
      </c>
      <c r="L105" s="123" t="s">
        <v>64</v>
      </c>
      <c r="M105" s="123" t="s">
        <v>64</v>
      </c>
      <c r="N105" s="123"/>
    </row>
    <row r="106" spans="1:14" ht="30" customHeight="1" x14ac:dyDescent="0.15">
      <c r="A106" s="80"/>
      <c r="B106" s="138"/>
      <c r="C106" s="64"/>
      <c r="D106" s="66"/>
      <c r="E106" s="7" t="s">
        <v>259</v>
      </c>
      <c r="F106" s="147"/>
      <c r="G106" s="136"/>
      <c r="H106" s="137"/>
      <c r="I106" s="123"/>
      <c r="J106" s="123"/>
      <c r="K106" s="123"/>
      <c r="L106" s="123"/>
      <c r="M106" s="123"/>
      <c r="N106" s="123"/>
    </row>
    <row r="107" spans="1:14" ht="30" customHeight="1" x14ac:dyDescent="0.15">
      <c r="A107" s="79">
        <v>159</v>
      </c>
      <c r="B107" s="103" t="s">
        <v>309</v>
      </c>
      <c r="C107" s="127" t="s">
        <v>25</v>
      </c>
      <c r="D107" s="82">
        <v>45322</v>
      </c>
      <c r="E107" s="8" t="s">
        <v>310</v>
      </c>
      <c r="F107" s="128" t="s">
        <v>198</v>
      </c>
      <c r="G107" s="58" t="s">
        <v>64</v>
      </c>
      <c r="H107" s="105">
        <v>17034398</v>
      </c>
      <c r="I107" s="58"/>
      <c r="J107" s="58"/>
      <c r="K107" s="58"/>
      <c r="L107" s="58"/>
      <c r="M107" s="58"/>
      <c r="N107" s="58"/>
    </row>
    <row r="108" spans="1:14" ht="30" customHeight="1" x14ac:dyDescent="0.15">
      <c r="A108" s="80"/>
      <c r="B108" s="104"/>
      <c r="C108" s="64"/>
      <c r="D108" s="66"/>
      <c r="E108" s="9" t="s">
        <v>311</v>
      </c>
      <c r="F108" s="129"/>
      <c r="G108" s="121"/>
      <c r="H108" s="106"/>
      <c r="I108" s="59"/>
      <c r="J108" s="59"/>
      <c r="K108" s="59"/>
      <c r="L108" s="59"/>
      <c r="M108" s="59"/>
      <c r="N108" s="59"/>
    </row>
    <row r="109" spans="1:14" ht="30" customHeight="1" x14ac:dyDescent="0.15">
      <c r="A109" s="79">
        <v>159</v>
      </c>
      <c r="B109" s="103" t="s">
        <v>309</v>
      </c>
      <c r="C109" s="127" t="s">
        <v>25</v>
      </c>
      <c r="D109" s="82">
        <v>45322</v>
      </c>
      <c r="E109" s="8" t="s">
        <v>312</v>
      </c>
      <c r="F109" s="128" t="s">
        <v>198</v>
      </c>
      <c r="G109" s="58" t="s">
        <v>64</v>
      </c>
      <c r="H109" s="105">
        <v>203130564</v>
      </c>
      <c r="I109" s="58"/>
      <c r="J109" s="58"/>
      <c r="K109" s="58"/>
      <c r="L109" s="58"/>
      <c r="M109" s="58"/>
      <c r="N109" s="58"/>
    </row>
    <row r="110" spans="1:14" ht="30" customHeight="1" x14ac:dyDescent="0.15">
      <c r="A110" s="80"/>
      <c r="B110" s="104"/>
      <c r="C110" s="64"/>
      <c r="D110" s="66"/>
      <c r="E110" s="9" t="s">
        <v>313</v>
      </c>
      <c r="F110" s="129"/>
      <c r="G110" s="121"/>
      <c r="H110" s="106"/>
      <c r="I110" s="59"/>
      <c r="J110" s="59"/>
      <c r="K110" s="59"/>
      <c r="L110" s="59"/>
      <c r="M110" s="59"/>
      <c r="N110" s="59"/>
    </row>
    <row r="111" spans="1:14" ht="30" customHeight="1" x14ac:dyDescent="0.15">
      <c r="A111" s="79">
        <v>159</v>
      </c>
      <c r="B111" s="103" t="s">
        <v>309</v>
      </c>
      <c r="C111" s="127" t="s">
        <v>25</v>
      </c>
      <c r="D111" s="82">
        <v>45322</v>
      </c>
      <c r="E111" s="8" t="s">
        <v>314</v>
      </c>
      <c r="F111" s="128" t="s">
        <v>198</v>
      </c>
      <c r="G111" s="58" t="s">
        <v>64</v>
      </c>
      <c r="H111" s="105">
        <v>6377423</v>
      </c>
      <c r="I111" s="58"/>
      <c r="J111" s="58"/>
      <c r="K111" s="58"/>
      <c r="L111" s="58"/>
      <c r="M111" s="58"/>
      <c r="N111" s="58"/>
    </row>
    <row r="112" spans="1:14" ht="30" customHeight="1" x14ac:dyDescent="0.15">
      <c r="A112" s="80"/>
      <c r="B112" s="104"/>
      <c r="C112" s="64"/>
      <c r="D112" s="66"/>
      <c r="E112" s="9" t="s">
        <v>315</v>
      </c>
      <c r="F112" s="129"/>
      <c r="G112" s="121"/>
      <c r="H112" s="106"/>
      <c r="I112" s="59"/>
      <c r="J112" s="59"/>
      <c r="K112" s="59"/>
      <c r="L112" s="59"/>
      <c r="M112" s="59"/>
      <c r="N112" s="59"/>
    </row>
    <row r="113" spans="1:14" ht="30" customHeight="1" x14ac:dyDescent="0.15">
      <c r="A113" s="79">
        <v>159</v>
      </c>
      <c r="B113" s="125" t="s">
        <v>306</v>
      </c>
      <c r="C113" s="127" t="s">
        <v>25</v>
      </c>
      <c r="D113" s="82">
        <v>45342</v>
      </c>
      <c r="E113" s="8" t="s">
        <v>307</v>
      </c>
      <c r="F113" s="128" t="s">
        <v>198</v>
      </c>
      <c r="G113" s="58" t="s">
        <v>64</v>
      </c>
      <c r="H113" s="105">
        <f>668272*36*1.1</f>
        <v>26463571.200000003</v>
      </c>
      <c r="I113" s="123" t="s">
        <v>64</v>
      </c>
      <c r="J113" s="123" t="s">
        <v>64</v>
      </c>
      <c r="K113" s="123" t="s">
        <v>64</v>
      </c>
      <c r="L113" s="123" t="s">
        <v>64</v>
      </c>
      <c r="M113" s="123" t="s">
        <v>64</v>
      </c>
      <c r="N113" s="58"/>
    </row>
    <row r="114" spans="1:14" ht="30" customHeight="1" x14ac:dyDescent="0.15">
      <c r="A114" s="80"/>
      <c r="B114" s="130"/>
      <c r="C114" s="64"/>
      <c r="D114" s="66"/>
      <c r="E114" s="9" t="s">
        <v>308</v>
      </c>
      <c r="F114" s="129"/>
      <c r="G114" s="121"/>
      <c r="H114" s="106"/>
      <c r="I114" s="123"/>
      <c r="J114" s="123"/>
      <c r="K114" s="123"/>
      <c r="L114" s="123"/>
      <c r="M114" s="123"/>
      <c r="N114" s="59"/>
    </row>
    <row r="115" spans="1:14" ht="30" customHeight="1" x14ac:dyDescent="0.15">
      <c r="A115" s="79">
        <v>159</v>
      </c>
      <c r="B115" s="125" t="s">
        <v>287</v>
      </c>
      <c r="C115" s="127" t="s">
        <v>25</v>
      </c>
      <c r="D115" s="82">
        <v>45349</v>
      </c>
      <c r="E115" s="8" t="s">
        <v>286</v>
      </c>
      <c r="F115" s="128" t="s">
        <v>388</v>
      </c>
      <c r="G115" s="58" t="s">
        <v>13</v>
      </c>
      <c r="H115" s="105">
        <v>7678000</v>
      </c>
      <c r="I115" s="58" t="s">
        <v>13</v>
      </c>
      <c r="J115" s="58" t="s">
        <v>13</v>
      </c>
      <c r="K115" s="58" t="s">
        <v>13</v>
      </c>
      <c r="L115" s="58" t="s">
        <v>13</v>
      </c>
      <c r="M115" s="58" t="s">
        <v>13</v>
      </c>
      <c r="N115" s="58"/>
    </row>
    <row r="116" spans="1:14" ht="30" customHeight="1" x14ac:dyDescent="0.15">
      <c r="A116" s="80"/>
      <c r="B116" s="130"/>
      <c r="C116" s="64"/>
      <c r="D116" s="66"/>
      <c r="E116" s="9" t="s">
        <v>285</v>
      </c>
      <c r="F116" s="129"/>
      <c r="G116" s="59"/>
      <c r="H116" s="106"/>
      <c r="I116" s="59"/>
      <c r="J116" s="59"/>
      <c r="K116" s="59"/>
      <c r="L116" s="59"/>
      <c r="M116" s="59"/>
      <c r="N116" s="59"/>
    </row>
    <row r="117" spans="1:14" ht="30" customHeight="1" x14ac:dyDescent="0.15">
      <c r="A117" s="79">
        <v>159</v>
      </c>
      <c r="B117" s="125" t="s">
        <v>288</v>
      </c>
      <c r="C117" s="127" t="s">
        <v>25</v>
      </c>
      <c r="D117" s="82">
        <v>45349</v>
      </c>
      <c r="E117" s="8" t="s">
        <v>289</v>
      </c>
      <c r="F117" s="128" t="s">
        <v>388</v>
      </c>
      <c r="G117" s="58" t="s">
        <v>291</v>
      </c>
      <c r="H117" s="105">
        <v>10307000</v>
      </c>
      <c r="I117" s="58" t="s">
        <v>13</v>
      </c>
      <c r="J117" s="58" t="s">
        <v>13</v>
      </c>
      <c r="K117" s="58" t="s">
        <v>13</v>
      </c>
      <c r="L117" s="58" t="s">
        <v>13</v>
      </c>
      <c r="M117" s="58" t="s">
        <v>13</v>
      </c>
      <c r="N117" s="58"/>
    </row>
    <row r="118" spans="1:14" ht="30" customHeight="1" x14ac:dyDescent="0.15">
      <c r="A118" s="80"/>
      <c r="B118" s="130"/>
      <c r="C118" s="64"/>
      <c r="D118" s="66"/>
      <c r="E118" s="9" t="s">
        <v>290</v>
      </c>
      <c r="F118" s="129"/>
      <c r="G118" s="59"/>
      <c r="H118" s="106"/>
      <c r="I118" s="59"/>
      <c r="J118" s="59"/>
      <c r="K118" s="59"/>
      <c r="L118" s="59"/>
      <c r="M118" s="59"/>
      <c r="N118" s="59"/>
    </row>
    <row r="119" spans="1:14" ht="30" customHeight="1" x14ac:dyDescent="0.15">
      <c r="A119" s="79">
        <v>159</v>
      </c>
      <c r="B119" s="125" t="s">
        <v>292</v>
      </c>
      <c r="C119" s="127" t="s">
        <v>25</v>
      </c>
      <c r="D119" s="82">
        <v>45349</v>
      </c>
      <c r="E119" s="8" t="s">
        <v>293</v>
      </c>
      <c r="F119" s="128" t="s">
        <v>388</v>
      </c>
      <c r="G119" s="58" t="s">
        <v>291</v>
      </c>
      <c r="H119" s="105">
        <f>3740000+6050000</f>
        <v>9790000</v>
      </c>
      <c r="I119" s="58" t="s">
        <v>13</v>
      </c>
      <c r="J119" s="58" t="s">
        <v>13</v>
      </c>
      <c r="K119" s="58" t="s">
        <v>13</v>
      </c>
      <c r="L119" s="58" t="s">
        <v>13</v>
      </c>
      <c r="M119" s="58" t="s">
        <v>13</v>
      </c>
      <c r="N119" s="58"/>
    </row>
    <row r="120" spans="1:14" ht="30" customHeight="1" x14ac:dyDescent="0.15">
      <c r="A120" s="80"/>
      <c r="B120" s="130"/>
      <c r="C120" s="64"/>
      <c r="D120" s="66"/>
      <c r="E120" s="9" t="s">
        <v>294</v>
      </c>
      <c r="F120" s="129"/>
      <c r="G120" s="59"/>
      <c r="H120" s="106"/>
      <c r="I120" s="59"/>
      <c r="J120" s="59"/>
      <c r="K120" s="59"/>
      <c r="L120" s="59"/>
      <c r="M120" s="59"/>
      <c r="N120" s="59"/>
    </row>
    <row r="121" spans="1:14" ht="30" customHeight="1" x14ac:dyDescent="0.15">
      <c r="A121" s="79">
        <v>159</v>
      </c>
      <c r="B121" s="125" t="s">
        <v>303</v>
      </c>
      <c r="C121" s="127" t="s">
        <v>25</v>
      </c>
      <c r="D121" s="82">
        <v>45349</v>
      </c>
      <c r="E121" s="8" t="s">
        <v>304</v>
      </c>
      <c r="F121" s="128" t="s">
        <v>198</v>
      </c>
      <c r="G121" s="58" t="s">
        <v>64</v>
      </c>
      <c r="H121" s="105">
        <f>84018387*1.1</f>
        <v>92420225.700000003</v>
      </c>
      <c r="I121" s="123" t="s">
        <v>64</v>
      </c>
      <c r="J121" s="123" t="s">
        <v>64</v>
      </c>
      <c r="K121" s="123" t="s">
        <v>64</v>
      </c>
      <c r="L121" s="123" t="s">
        <v>64</v>
      </c>
      <c r="M121" s="123" t="s">
        <v>64</v>
      </c>
      <c r="N121" s="58"/>
    </row>
    <row r="122" spans="1:14" ht="30" customHeight="1" x14ac:dyDescent="0.15">
      <c r="A122" s="80"/>
      <c r="B122" s="130"/>
      <c r="C122" s="64"/>
      <c r="D122" s="66"/>
      <c r="E122" s="16" t="s">
        <v>305</v>
      </c>
      <c r="F122" s="129"/>
      <c r="G122" s="121"/>
      <c r="H122" s="106"/>
      <c r="I122" s="123"/>
      <c r="J122" s="123"/>
      <c r="K122" s="123"/>
      <c r="L122" s="123"/>
      <c r="M122" s="123"/>
      <c r="N122" s="59"/>
    </row>
    <row r="123" spans="1:14" ht="30" customHeight="1" x14ac:dyDescent="0.15">
      <c r="A123" s="79">
        <v>159</v>
      </c>
      <c r="B123" s="103" t="s">
        <v>316</v>
      </c>
      <c r="C123" s="127" t="s">
        <v>25</v>
      </c>
      <c r="D123" s="82">
        <v>45351</v>
      </c>
      <c r="E123" s="8" t="s">
        <v>30</v>
      </c>
      <c r="F123" s="128" t="s">
        <v>198</v>
      </c>
      <c r="G123" s="58" t="s">
        <v>64</v>
      </c>
      <c r="H123" s="105">
        <v>6391570.9000000004</v>
      </c>
      <c r="I123" s="58"/>
      <c r="J123" s="58"/>
      <c r="K123" s="58"/>
      <c r="L123" s="58"/>
      <c r="M123" s="58"/>
      <c r="N123" s="58"/>
    </row>
    <row r="124" spans="1:14" ht="30" customHeight="1" x14ac:dyDescent="0.15">
      <c r="A124" s="80"/>
      <c r="B124" s="104"/>
      <c r="C124" s="64"/>
      <c r="D124" s="66"/>
      <c r="E124" s="9" t="s">
        <v>42</v>
      </c>
      <c r="F124" s="129"/>
      <c r="G124" s="121"/>
      <c r="H124" s="106"/>
      <c r="I124" s="59"/>
      <c r="J124" s="59"/>
      <c r="K124" s="59"/>
      <c r="L124" s="59"/>
      <c r="M124" s="59"/>
      <c r="N124" s="59"/>
    </row>
    <row r="125" spans="1:14" ht="30" customHeight="1" x14ac:dyDescent="0.15">
      <c r="A125" s="79">
        <v>159</v>
      </c>
      <c r="B125" s="103" t="s">
        <v>316</v>
      </c>
      <c r="C125" s="127" t="s">
        <v>25</v>
      </c>
      <c r="D125" s="82">
        <v>45351</v>
      </c>
      <c r="E125" s="8" t="s">
        <v>276</v>
      </c>
      <c r="F125" s="128" t="s">
        <v>198</v>
      </c>
      <c r="G125" s="58" t="s">
        <v>64</v>
      </c>
      <c r="H125" s="105">
        <v>14679817.9</v>
      </c>
      <c r="I125" s="58"/>
      <c r="J125" s="58"/>
      <c r="K125" s="58"/>
      <c r="L125" s="58"/>
      <c r="M125" s="58"/>
      <c r="N125" s="58"/>
    </row>
    <row r="126" spans="1:14" ht="30" customHeight="1" x14ac:dyDescent="0.15">
      <c r="A126" s="80"/>
      <c r="B126" s="104"/>
      <c r="C126" s="64"/>
      <c r="D126" s="66"/>
      <c r="E126" s="10" t="s">
        <v>277</v>
      </c>
      <c r="F126" s="129"/>
      <c r="G126" s="121"/>
      <c r="H126" s="106"/>
      <c r="I126" s="59"/>
      <c r="J126" s="59"/>
      <c r="K126" s="59"/>
      <c r="L126" s="59"/>
      <c r="M126" s="59"/>
      <c r="N126" s="59"/>
    </row>
    <row r="127" spans="1:14" ht="30" customHeight="1" x14ac:dyDescent="0.15">
      <c r="A127" s="79">
        <v>159</v>
      </c>
      <c r="B127" s="103" t="s">
        <v>316</v>
      </c>
      <c r="C127" s="127" t="s">
        <v>25</v>
      </c>
      <c r="D127" s="82">
        <v>45351</v>
      </c>
      <c r="E127" s="10" t="s">
        <v>28</v>
      </c>
      <c r="F127" s="128" t="s">
        <v>198</v>
      </c>
      <c r="G127" s="58" t="s">
        <v>64</v>
      </c>
      <c r="H127" s="105">
        <v>17963726</v>
      </c>
      <c r="I127" s="58"/>
      <c r="J127" s="58"/>
      <c r="K127" s="58"/>
      <c r="L127" s="58"/>
      <c r="M127" s="58"/>
      <c r="N127" s="58"/>
    </row>
    <row r="128" spans="1:14" ht="30" customHeight="1" x14ac:dyDescent="0.15">
      <c r="A128" s="80"/>
      <c r="B128" s="104"/>
      <c r="C128" s="64"/>
      <c r="D128" s="66"/>
      <c r="E128" s="9" t="s">
        <v>29</v>
      </c>
      <c r="F128" s="129"/>
      <c r="G128" s="121"/>
      <c r="H128" s="106"/>
      <c r="I128" s="59"/>
      <c r="J128" s="59"/>
      <c r="K128" s="59"/>
      <c r="L128" s="59"/>
      <c r="M128" s="59"/>
      <c r="N128" s="59"/>
    </row>
    <row r="129" spans="1:14" ht="30" customHeight="1" x14ac:dyDescent="0.15">
      <c r="A129" s="79">
        <v>159</v>
      </c>
      <c r="B129" s="125" t="s">
        <v>301</v>
      </c>
      <c r="C129" s="127" t="s">
        <v>25</v>
      </c>
      <c r="D129" s="82">
        <v>45351</v>
      </c>
      <c r="E129" s="8" t="s">
        <v>289</v>
      </c>
      <c r="F129" s="131" t="s">
        <v>302</v>
      </c>
      <c r="G129" s="58" t="s">
        <v>291</v>
      </c>
      <c r="H129" s="105">
        <v>78100000</v>
      </c>
      <c r="I129" s="58" t="s">
        <v>13</v>
      </c>
      <c r="J129" s="58" t="s">
        <v>13</v>
      </c>
      <c r="K129" s="58" t="s">
        <v>13</v>
      </c>
      <c r="L129" s="58" t="s">
        <v>13</v>
      </c>
      <c r="M129" s="58" t="s">
        <v>13</v>
      </c>
      <c r="N129" s="58"/>
    </row>
    <row r="130" spans="1:14" ht="30" customHeight="1" x14ac:dyDescent="0.15">
      <c r="A130" s="80"/>
      <c r="B130" s="130"/>
      <c r="C130" s="64"/>
      <c r="D130" s="66"/>
      <c r="E130" s="9" t="s">
        <v>290</v>
      </c>
      <c r="F130" s="109"/>
      <c r="G130" s="59"/>
      <c r="H130" s="106"/>
      <c r="I130" s="59"/>
      <c r="J130" s="59"/>
      <c r="K130" s="59"/>
      <c r="L130" s="59"/>
      <c r="M130" s="59"/>
      <c r="N130" s="59"/>
    </row>
    <row r="131" spans="1:14" ht="30" customHeight="1" x14ac:dyDescent="0.15">
      <c r="A131" s="134">
        <v>153</v>
      </c>
      <c r="B131" s="148" t="s">
        <v>267</v>
      </c>
      <c r="C131" s="127" t="s">
        <v>268</v>
      </c>
      <c r="D131" s="82">
        <v>45351</v>
      </c>
      <c r="E131" s="12" t="s">
        <v>270</v>
      </c>
      <c r="F131" s="128" t="s">
        <v>388</v>
      </c>
      <c r="G131" s="107" t="s">
        <v>271</v>
      </c>
      <c r="H131" s="132">
        <v>13068317</v>
      </c>
      <c r="I131" s="123" t="s">
        <v>64</v>
      </c>
      <c r="J131" s="123" t="s">
        <v>64</v>
      </c>
      <c r="K131" s="123" t="s">
        <v>64</v>
      </c>
      <c r="L131" s="123" t="s">
        <v>64</v>
      </c>
      <c r="M131" s="123" t="s">
        <v>64</v>
      </c>
      <c r="N131" s="123"/>
    </row>
    <row r="132" spans="1:14" ht="30" customHeight="1" x14ac:dyDescent="0.15">
      <c r="A132" s="135"/>
      <c r="B132" s="149"/>
      <c r="C132" s="64"/>
      <c r="D132" s="66"/>
      <c r="E132" s="13" t="s">
        <v>269</v>
      </c>
      <c r="F132" s="129"/>
      <c r="G132" s="70"/>
      <c r="H132" s="133"/>
      <c r="I132" s="123"/>
      <c r="J132" s="123"/>
      <c r="K132" s="123"/>
      <c r="L132" s="123"/>
      <c r="M132" s="123"/>
      <c r="N132" s="123"/>
    </row>
    <row r="133" spans="1:14" ht="30" customHeight="1" x14ac:dyDescent="0.15">
      <c r="A133" s="79">
        <v>154</v>
      </c>
      <c r="B133" s="103" t="s">
        <v>272</v>
      </c>
      <c r="C133" s="127" t="s">
        <v>25</v>
      </c>
      <c r="D133" s="82"/>
      <c r="E133" s="8" t="s">
        <v>273</v>
      </c>
      <c r="F133" s="128" t="s">
        <v>388</v>
      </c>
      <c r="G133" s="58" t="s">
        <v>275</v>
      </c>
      <c r="H133" s="105">
        <v>1576872</v>
      </c>
      <c r="I133" s="123" t="s">
        <v>64</v>
      </c>
      <c r="J133" s="123" t="s">
        <v>64</v>
      </c>
      <c r="K133" s="123" t="s">
        <v>64</v>
      </c>
      <c r="L133" s="123" t="s">
        <v>64</v>
      </c>
      <c r="M133" s="123" t="s">
        <v>64</v>
      </c>
      <c r="N133" s="58"/>
    </row>
    <row r="134" spans="1:14" ht="30" customHeight="1" x14ac:dyDescent="0.15">
      <c r="A134" s="80"/>
      <c r="B134" s="124"/>
      <c r="C134" s="64"/>
      <c r="D134" s="65"/>
      <c r="E134" s="10" t="s">
        <v>274</v>
      </c>
      <c r="F134" s="129"/>
      <c r="G134" s="121"/>
      <c r="H134" s="122"/>
      <c r="I134" s="123"/>
      <c r="J134" s="123"/>
      <c r="K134" s="123"/>
      <c r="L134" s="123"/>
      <c r="M134" s="123"/>
      <c r="N134" s="121"/>
    </row>
    <row r="135" spans="1:14" ht="30" customHeight="1" x14ac:dyDescent="0.15">
      <c r="A135" s="79">
        <v>155</v>
      </c>
      <c r="B135" s="125" t="s">
        <v>84</v>
      </c>
      <c r="C135" s="127" t="s">
        <v>25</v>
      </c>
      <c r="D135" s="82">
        <v>45380</v>
      </c>
      <c r="E135" s="8" t="s">
        <v>276</v>
      </c>
      <c r="F135" s="128" t="s">
        <v>388</v>
      </c>
      <c r="G135" s="58" t="s">
        <v>275</v>
      </c>
      <c r="H135" s="105">
        <v>5008532</v>
      </c>
      <c r="I135" s="123" t="s">
        <v>64</v>
      </c>
      <c r="J135" s="123" t="s">
        <v>64</v>
      </c>
      <c r="K135" s="123" t="s">
        <v>64</v>
      </c>
      <c r="L135" s="123" t="s">
        <v>64</v>
      </c>
      <c r="M135" s="123" t="s">
        <v>64</v>
      </c>
      <c r="N135" s="58"/>
    </row>
    <row r="136" spans="1:14" ht="30" customHeight="1" x14ac:dyDescent="0.15">
      <c r="A136" s="80"/>
      <c r="B136" s="126"/>
      <c r="C136" s="64"/>
      <c r="D136" s="65"/>
      <c r="E136" s="10" t="s">
        <v>277</v>
      </c>
      <c r="F136" s="129"/>
      <c r="G136" s="121"/>
      <c r="H136" s="122"/>
      <c r="I136" s="123"/>
      <c r="J136" s="123"/>
      <c r="K136" s="123"/>
      <c r="L136" s="123"/>
      <c r="M136" s="123"/>
      <c r="N136" s="121"/>
    </row>
    <row r="137" spans="1:14" ht="30" customHeight="1" x14ac:dyDescent="0.15">
      <c r="A137" s="79">
        <v>156</v>
      </c>
      <c r="B137" s="125" t="s">
        <v>84</v>
      </c>
      <c r="C137" s="127" t="s">
        <v>25</v>
      </c>
      <c r="D137" s="82">
        <v>45380</v>
      </c>
      <c r="E137" s="8" t="s">
        <v>279</v>
      </c>
      <c r="F137" s="128" t="s">
        <v>388</v>
      </c>
      <c r="G137" s="58" t="s">
        <v>275</v>
      </c>
      <c r="H137" s="105">
        <v>4791007</v>
      </c>
      <c r="I137" s="123" t="s">
        <v>64</v>
      </c>
      <c r="J137" s="123" t="s">
        <v>64</v>
      </c>
      <c r="K137" s="123" t="s">
        <v>64</v>
      </c>
      <c r="L137" s="123" t="s">
        <v>64</v>
      </c>
      <c r="M137" s="123" t="s">
        <v>64</v>
      </c>
      <c r="N137" s="58"/>
    </row>
    <row r="138" spans="1:14" ht="30" customHeight="1" x14ac:dyDescent="0.15">
      <c r="A138" s="80"/>
      <c r="B138" s="126"/>
      <c r="C138" s="64"/>
      <c r="D138" s="65"/>
      <c r="E138" s="10" t="s">
        <v>278</v>
      </c>
      <c r="F138" s="129"/>
      <c r="G138" s="121"/>
      <c r="H138" s="122"/>
      <c r="I138" s="123"/>
      <c r="J138" s="123"/>
      <c r="K138" s="123"/>
      <c r="L138" s="123"/>
      <c r="M138" s="123"/>
      <c r="N138" s="121"/>
    </row>
    <row r="139" spans="1:14" ht="30" customHeight="1" x14ac:dyDescent="0.15">
      <c r="A139" s="79">
        <v>157</v>
      </c>
      <c r="B139" s="125" t="s">
        <v>280</v>
      </c>
      <c r="C139" s="127" t="s">
        <v>25</v>
      </c>
      <c r="D139" s="82">
        <v>45380</v>
      </c>
      <c r="E139" s="8" t="s">
        <v>281</v>
      </c>
      <c r="F139" s="128" t="s">
        <v>388</v>
      </c>
      <c r="G139" s="58" t="s">
        <v>64</v>
      </c>
      <c r="H139" s="105">
        <f>24374400*1.1</f>
        <v>26811840.000000004</v>
      </c>
      <c r="I139" s="123" t="s">
        <v>64</v>
      </c>
      <c r="J139" s="123" t="s">
        <v>64</v>
      </c>
      <c r="K139" s="123" t="s">
        <v>64</v>
      </c>
      <c r="L139" s="123" t="s">
        <v>64</v>
      </c>
      <c r="M139" s="123" t="s">
        <v>64</v>
      </c>
      <c r="N139" s="58"/>
    </row>
    <row r="140" spans="1:14" ht="30" customHeight="1" x14ac:dyDescent="0.15">
      <c r="A140" s="80"/>
      <c r="B140" s="126"/>
      <c r="C140" s="64"/>
      <c r="D140" s="65"/>
      <c r="E140" s="55" t="s">
        <v>282</v>
      </c>
      <c r="F140" s="129"/>
      <c r="G140" s="121"/>
      <c r="H140" s="122"/>
      <c r="I140" s="123"/>
      <c r="J140" s="123"/>
      <c r="K140" s="123"/>
      <c r="L140" s="123"/>
      <c r="M140" s="123"/>
      <c r="N140" s="121"/>
    </row>
    <row r="141" spans="1:14" ht="30" customHeight="1" x14ac:dyDescent="0.15">
      <c r="A141" s="79">
        <v>158</v>
      </c>
      <c r="B141" s="125" t="s">
        <v>280</v>
      </c>
      <c r="C141" s="127" t="s">
        <v>25</v>
      </c>
      <c r="D141" s="82">
        <v>45380</v>
      </c>
      <c r="E141" s="8" t="s">
        <v>283</v>
      </c>
      <c r="F141" s="128" t="s">
        <v>388</v>
      </c>
      <c r="G141" s="58" t="s">
        <v>64</v>
      </c>
      <c r="H141" s="105">
        <f>32059200*1.1</f>
        <v>35265120</v>
      </c>
      <c r="I141" s="123" t="s">
        <v>64</v>
      </c>
      <c r="J141" s="123" t="s">
        <v>64</v>
      </c>
      <c r="K141" s="123" t="s">
        <v>64</v>
      </c>
      <c r="L141" s="123" t="s">
        <v>64</v>
      </c>
      <c r="M141" s="123" t="s">
        <v>64</v>
      </c>
      <c r="N141" s="58"/>
    </row>
    <row r="142" spans="1:14" ht="30" customHeight="1" x14ac:dyDescent="0.15">
      <c r="A142" s="80"/>
      <c r="B142" s="126"/>
      <c r="C142" s="64"/>
      <c r="D142" s="65"/>
      <c r="E142" s="10" t="s">
        <v>284</v>
      </c>
      <c r="F142" s="129"/>
      <c r="G142" s="121"/>
      <c r="H142" s="122"/>
      <c r="I142" s="123"/>
      <c r="J142" s="123"/>
      <c r="K142" s="123"/>
      <c r="L142" s="123"/>
      <c r="M142" s="123"/>
      <c r="N142" s="121"/>
    </row>
    <row r="143" spans="1:14" ht="30" customHeight="1" x14ac:dyDescent="0.15">
      <c r="A143" s="79">
        <v>159</v>
      </c>
      <c r="B143" s="103" t="s">
        <v>317</v>
      </c>
      <c r="C143" s="101" t="s">
        <v>25</v>
      </c>
      <c r="D143" s="82">
        <v>45380</v>
      </c>
      <c r="E143" s="8" t="s">
        <v>318</v>
      </c>
      <c r="F143" s="128" t="s">
        <v>388</v>
      </c>
      <c r="G143" s="58" t="s">
        <v>320</v>
      </c>
      <c r="H143" s="105">
        <f>5621000*1.1</f>
        <v>6183100.0000000009</v>
      </c>
      <c r="I143" s="58" t="s">
        <v>320</v>
      </c>
      <c r="J143" s="58"/>
      <c r="K143" s="58" t="s">
        <v>320</v>
      </c>
      <c r="L143" s="58" t="s">
        <v>320</v>
      </c>
      <c r="M143" s="58" t="s">
        <v>320</v>
      </c>
      <c r="N143" s="58"/>
    </row>
    <row r="144" spans="1:14" ht="30" customHeight="1" x14ac:dyDescent="0.15">
      <c r="A144" s="80"/>
      <c r="B144" s="104"/>
      <c r="C144" s="102"/>
      <c r="D144" s="65"/>
      <c r="E144" s="9" t="s">
        <v>319</v>
      </c>
      <c r="F144" s="129"/>
      <c r="G144" s="59"/>
      <c r="H144" s="106"/>
      <c r="I144" s="59"/>
      <c r="J144" s="59"/>
      <c r="K144" s="59"/>
      <c r="L144" s="59"/>
      <c r="M144" s="59"/>
      <c r="N144" s="59"/>
    </row>
    <row r="145" spans="1:14" ht="30" customHeight="1" x14ac:dyDescent="0.15">
      <c r="A145" s="79">
        <v>159</v>
      </c>
      <c r="B145" s="115" t="s">
        <v>358</v>
      </c>
      <c r="C145" s="101" t="s">
        <v>25</v>
      </c>
      <c r="D145" s="117">
        <v>45378</v>
      </c>
      <c r="E145" s="17" t="s">
        <v>129</v>
      </c>
      <c r="F145" s="83" t="s">
        <v>388</v>
      </c>
      <c r="G145" s="85" t="s">
        <v>64</v>
      </c>
      <c r="H145" s="119">
        <v>35893000</v>
      </c>
      <c r="I145" s="85" t="s">
        <v>353</v>
      </c>
      <c r="J145" s="85"/>
      <c r="K145" s="85" t="s">
        <v>353</v>
      </c>
      <c r="L145" s="85" t="s">
        <v>353</v>
      </c>
      <c r="M145" s="85" t="s">
        <v>353</v>
      </c>
      <c r="N145" s="85"/>
    </row>
    <row r="146" spans="1:14" ht="30" customHeight="1" x14ac:dyDescent="0.15">
      <c r="A146" s="80"/>
      <c r="B146" s="116"/>
      <c r="C146" s="102"/>
      <c r="D146" s="118"/>
      <c r="E146" s="18" t="s">
        <v>352</v>
      </c>
      <c r="F146" s="84"/>
      <c r="G146" s="86"/>
      <c r="H146" s="120"/>
      <c r="I146" s="86"/>
      <c r="J146" s="86"/>
      <c r="K146" s="86"/>
      <c r="L146" s="86"/>
      <c r="M146" s="86"/>
      <c r="N146" s="86"/>
    </row>
    <row r="147" spans="1:14" ht="30" customHeight="1" x14ac:dyDescent="0.15">
      <c r="A147" s="79">
        <v>159</v>
      </c>
      <c r="B147" s="115" t="s">
        <v>358</v>
      </c>
      <c r="C147" s="101" t="s">
        <v>25</v>
      </c>
      <c r="D147" s="117">
        <v>45378</v>
      </c>
      <c r="E147" s="17" t="s">
        <v>359</v>
      </c>
      <c r="F147" s="83" t="s">
        <v>388</v>
      </c>
      <c r="G147" s="85" t="s">
        <v>64</v>
      </c>
      <c r="H147" s="119">
        <v>5513200</v>
      </c>
      <c r="I147" s="85" t="s">
        <v>353</v>
      </c>
      <c r="J147" s="85"/>
      <c r="K147" s="85" t="s">
        <v>353</v>
      </c>
      <c r="L147" s="85" t="s">
        <v>353</v>
      </c>
      <c r="M147" s="85" t="s">
        <v>353</v>
      </c>
      <c r="N147" s="85"/>
    </row>
    <row r="148" spans="1:14" ht="30" customHeight="1" x14ac:dyDescent="0.15">
      <c r="A148" s="80"/>
      <c r="B148" s="116"/>
      <c r="C148" s="102"/>
      <c r="D148" s="118"/>
      <c r="E148" s="18" t="s">
        <v>360</v>
      </c>
      <c r="F148" s="84"/>
      <c r="G148" s="86"/>
      <c r="H148" s="120"/>
      <c r="I148" s="86"/>
      <c r="J148" s="86"/>
      <c r="K148" s="86"/>
      <c r="L148" s="86"/>
      <c r="M148" s="86"/>
      <c r="N148" s="86"/>
    </row>
    <row r="149" spans="1:14" ht="30" customHeight="1" x14ac:dyDescent="0.15">
      <c r="A149" s="79">
        <v>159</v>
      </c>
      <c r="B149" s="115" t="s">
        <v>124</v>
      </c>
      <c r="C149" s="101" t="s">
        <v>25</v>
      </c>
      <c r="D149" s="117">
        <v>45378</v>
      </c>
      <c r="E149" s="17" t="s">
        <v>361</v>
      </c>
      <c r="F149" s="83" t="s">
        <v>388</v>
      </c>
      <c r="G149" s="85" t="s">
        <v>64</v>
      </c>
      <c r="H149" s="119">
        <v>6784800</v>
      </c>
      <c r="I149" s="85" t="s">
        <v>353</v>
      </c>
      <c r="J149" s="85"/>
      <c r="K149" s="85" t="s">
        <v>353</v>
      </c>
      <c r="L149" s="85" t="s">
        <v>353</v>
      </c>
      <c r="M149" s="85" t="s">
        <v>353</v>
      </c>
      <c r="N149" s="85"/>
    </row>
    <row r="150" spans="1:14" ht="30" customHeight="1" x14ac:dyDescent="0.15">
      <c r="A150" s="80"/>
      <c r="B150" s="116"/>
      <c r="C150" s="102"/>
      <c r="D150" s="118"/>
      <c r="E150" s="18" t="s">
        <v>362</v>
      </c>
      <c r="F150" s="84"/>
      <c r="G150" s="86"/>
      <c r="H150" s="120"/>
      <c r="I150" s="86"/>
      <c r="J150" s="86"/>
      <c r="K150" s="86"/>
      <c r="L150" s="86"/>
      <c r="M150" s="86"/>
      <c r="N150" s="86"/>
    </row>
    <row r="151" spans="1:14" ht="30" customHeight="1" x14ac:dyDescent="0.15">
      <c r="A151" s="79">
        <v>159</v>
      </c>
      <c r="B151" s="115" t="s">
        <v>357</v>
      </c>
      <c r="C151" s="101" t="s">
        <v>25</v>
      </c>
      <c r="D151" s="117">
        <v>45380</v>
      </c>
      <c r="E151" s="17" t="s">
        <v>129</v>
      </c>
      <c r="F151" s="83" t="s">
        <v>198</v>
      </c>
      <c r="G151" s="85" t="s">
        <v>64</v>
      </c>
      <c r="H151" s="119">
        <v>36300000</v>
      </c>
      <c r="I151" s="85" t="s">
        <v>353</v>
      </c>
      <c r="J151" s="85"/>
      <c r="K151" s="85" t="s">
        <v>353</v>
      </c>
      <c r="L151" s="85" t="s">
        <v>353</v>
      </c>
      <c r="M151" s="85" t="s">
        <v>353</v>
      </c>
      <c r="N151" s="85"/>
    </row>
    <row r="152" spans="1:14" ht="30" customHeight="1" x14ac:dyDescent="0.15">
      <c r="A152" s="80"/>
      <c r="B152" s="116"/>
      <c r="C152" s="102"/>
      <c r="D152" s="118"/>
      <c r="E152" s="18" t="s">
        <v>352</v>
      </c>
      <c r="F152" s="84"/>
      <c r="G152" s="86"/>
      <c r="H152" s="120"/>
      <c r="I152" s="86"/>
      <c r="J152" s="86"/>
      <c r="K152" s="86"/>
      <c r="L152" s="86"/>
      <c r="M152" s="86"/>
      <c r="N152" s="86"/>
    </row>
    <row r="153" spans="1:14" ht="30" customHeight="1" x14ac:dyDescent="0.15">
      <c r="A153" s="79">
        <v>160</v>
      </c>
      <c r="B153" s="115" t="s">
        <v>345</v>
      </c>
      <c r="C153" s="101" t="s">
        <v>25</v>
      </c>
      <c r="D153" s="117">
        <v>45383</v>
      </c>
      <c r="E153" s="17" t="s">
        <v>343</v>
      </c>
      <c r="F153" s="83" t="s">
        <v>388</v>
      </c>
      <c r="G153" s="85" t="s">
        <v>64</v>
      </c>
      <c r="H153" s="119">
        <v>3993000</v>
      </c>
      <c r="I153" s="85" t="s">
        <v>64</v>
      </c>
      <c r="J153" s="85"/>
      <c r="K153" s="85" t="s">
        <v>64</v>
      </c>
      <c r="L153" s="85" t="s">
        <v>64</v>
      </c>
      <c r="M153" s="85" t="s">
        <v>64</v>
      </c>
      <c r="N153" s="85"/>
    </row>
    <row r="154" spans="1:14" ht="30" customHeight="1" x14ac:dyDescent="0.15">
      <c r="A154" s="80"/>
      <c r="B154" s="116"/>
      <c r="C154" s="102"/>
      <c r="D154" s="118"/>
      <c r="E154" s="18" t="s">
        <v>344</v>
      </c>
      <c r="F154" s="84"/>
      <c r="G154" s="86"/>
      <c r="H154" s="120"/>
      <c r="I154" s="86"/>
      <c r="J154" s="86"/>
      <c r="K154" s="86"/>
      <c r="L154" s="86"/>
      <c r="M154" s="86"/>
      <c r="N154" s="86"/>
    </row>
    <row r="155" spans="1:14" ht="30" customHeight="1" x14ac:dyDescent="0.15">
      <c r="A155" s="79">
        <v>159</v>
      </c>
      <c r="B155" s="115" t="s">
        <v>350</v>
      </c>
      <c r="C155" s="101" t="s">
        <v>347</v>
      </c>
      <c r="D155" s="117">
        <v>45392</v>
      </c>
      <c r="E155" s="17" t="s">
        <v>351</v>
      </c>
      <c r="F155" s="83" t="s">
        <v>387</v>
      </c>
      <c r="G155" s="85" t="s">
        <v>64</v>
      </c>
      <c r="H155" s="119">
        <v>8250000</v>
      </c>
      <c r="I155" s="85" t="s">
        <v>353</v>
      </c>
      <c r="J155" s="85"/>
      <c r="K155" s="85" t="s">
        <v>353</v>
      </c>
      <c r="L155" s="85" t="s">
        <v>353</v>
      </c>
      <c r="M155" s="85" t="s">
        <v>353</v>
      </c>
      <c r="N155" s="85"/>
    </row>
    <row r="156" spans="1:14" ht="30" customHeight="1" x14ac:dyDescent="0.15">
      <c r="A156" s="80"/>
      <c r="B156" s="116"/>
      <c r="C156" s="102"/>
      <c r="D156" s="118"/>
      <c r="E156" s="18" t="s">
        <v>294</v>
      </c>
      <c r="F156" s="84"/>
      <c r="G156" s="86"/>
      <c r="H156" s="120"/>
      <c r="I156" s="86"/>
      <c r="J156" s="86"/>
      <c r="K156" s="86"/>
      <c r="L156" s="86"/>
      <c r="M156" s="86"/>
      <c r="N156" s="86"/>
    </row>
    <row r="157" spans="1:14" ht="30" customHeight="1" x14ac:dyDescent="0.15">
      <c r="A157" s="79">
        <v>159</v>
      </c>
      <c r="B157" s="115" t="s">
        <v>354</v>
      </c>
      <c r="C157" s="101" t="s">
        <v>347</v>
      </c>
      <c r="D157" s="117">
        <v>45401</v>
      </c>
      <c r="E157" s="17" t="s">
        <v>355</v>
      </c>
      <c r="F157" s="83" t="s">
        <v>388</v>
      </c>
      <c r="G157" s="85" t="s">
        <v>64</v>
      </c>
      <c r="H157" s="119">
        <v>1848000</v>
      </c>
      <c r="I157" s="85" t="s">
        <v>353</v>
      </c>
      <c r="J157" s="85"/>
      <c r="K157" s="85" t="s">
        <v>353</v>
      </c>
      <c r="L157" s="85" t="s">
        <v>353</v>
      </c>
      <c r="M157" s="85" t="s">
        <v>353</v>
      </c>
      <c r="N157" s="85"/>
    </row>
    <row r="158" spans="1:14" ht="30" customHeight="1" x14ac:dyDescent="0.15">
      <c r="A158" s="80"/>
      <c r="B158" s="116"/>
      <c r="C158" s="102"/>
      <c r="D158" s="118"/>
      <c r="E158" s="18" t="s">
        <v>356</v>
      </c>
      <c r="F158" s="84"/>
      <c r="G158" s="86"/>
      <c r="H158" s="120"/>
      <c r="I158" s="86"/>
      <c r="J158" s="86"/>
      <c r="K158" s="86"/>
      <c r="L158" s="86"/>
      <c r="M158" s="86"/>
      <c r="N158" s="86"/>
    </row>
    <row r="159" spans="1:14" ht="30" customHeight="1" x14ac:dyDescent="0.15">
      <c r="A159" s="79">
        <v>159</v>
      </c>
      <c r="B159" s="115" t="s">
        <v>346</v>
      </c>
      <c r="C159" s="101" t="s">
        <v>347</v>
      </c>
      <c r="D159" s="117">
        <v>45439</v>
      </c>
      <c r="E159" s="17" t="s">
        <v>349</v>
      </c>
      <c r="F159" s="83" t="s">
        <v>388</v>
      </c>
      <c r="G159" s="85" t="s">
        <v>64</v>
      </c>
      <c r="H159" s="119">
        <v>3300000</v>
      </c>
      <c r="I159" s="85" t="s">
        <v>64</v>
      </c>
      <c r="J159" s="85"/>
      <c r="K159" s="85" t="s">
        <v>64</v>
      </c>
      <c r="L159" s="85" t="s">
        <v>64</v>
      </c>
      <c r="M159" s="85" t="s">
        <v>64</v>
      </c>
      <c r="N159" s="85"/>
    </row>
    <row r="160" spans="1:14" ht="30" customHeight="1" x14ac:dyDescent="0.15">
      <c r="A160" s="80"/>
      <c r="B160" s="116"/>
      <c r="C160" s="102"/>
      <c r="D160" s="118"/>
      <c r="E160" s="18" t="s">
        <v>348</v>
      </c>
      <c r="F160" s="84"/>
      <c r="G160" s="86"/>
      <c r="H160" s="120"/>
      <c r="I160" s="86"/>
      <c r="J160" s="86"/>
      <c r="K160" s="86"/>
      <c r="L160" s="86"/>
      <c r="M160" s="86"/>
      <c r="N160" s="86"/>
    </row>
    <row r="161" spans="1:14" ht="30" customHeight="1" x14ac:dyDescent="0.15">
      <c r="A161" s="79">
        <v>159</v>
      </c>
      <c r="B161" s="103" t="s">
        <v>376</v>
      </c>
      <c r="C161" s="101" t="s">
        <v>347</v>
      </c>
      <c r="D161" s="82">
        <v>45450</v>
      </c>
      <c r="E161" s="17" t="s">
        <v>31</v>
      </c>
      <c r="F161" s="83" t="s">
        <v>388</v>
      </c>
      <c r="G161" s="58" t="s">
        <v>64</v>
      </c>
      <c r="H161" s="105">
        <v>3530000</v>
      </c>
      <c r="I161" s="58" t="s">
        <v>64</v>
      </c>
      <c r="J161" s="58"/>
      <c r="K161" s="58" t="s">
        <v>64</v>
      </c>
      <c r="L161" s="58" t="s">
        <v>64</v>
      </c>
      <c r="M161" s="58" t="s">
        <v>64</v>
      </c>
      <c r="N161" s="58"/>
    </row>
    <row r="162" spans="1:14" ht="30" customHeight="1" x14ac:dyDescent="0.15">
      <c r="A162" s="80"/>
      <c r="B162" s="104"/>
      <c r="C162" s="102"/>
      <c r="D162" s="66"/>
      <c r="E162" s="18" t="s">
        <v>294</v>
      </c>
      <c r="F162" s="84"/>
      <c r="G162" s="59"/>
      <c r="H162" s="106"/>
      <c r="I162" s="59"/>
      <c r="J162" s="59"/>
      <c r="K162" s="59"/>
      <c r="L162" s="59"/>
      <c r="M162" s="59"/>
      <c r="N162" s="59"/>
    </row>
    <row r="163" spans="1:14" ht="30" customHeight="1" x14ac:dyDescent="0.15">
      <c r="A163" s="79"/>
      <c r="B163" s="103" t="s">
        <v>412</v>
      </c>
      <c r="C163" s="101" t="s">
        <v>347</v>
      </c>
      <c r="D163" s="82">
        <v>45462</v>
      </c>
      <c r="E163" s="17" t="s">
        <v>129</v>
      </c>
      <c r="F163" s="83" t="s">
        <v>380</v>
      </c>
      <c r="G163" s="58"/>
      <c r="H163" s="105">
        <v>7040000</v>
      </c>
      <c r="I163" s="58" t="s">
        <v>64</v>
      </c>
      <c r="J163" s="58"/>
      <c r="K163" s="58" t="s">
        <v>64</v>
      </c>
      <c r="L163" s="58" t="s">
        <v>64</v>
      </c>
      <c r="M163" s="58" t="s">
        <v>64</v>
      </c>
      <c r="N163" s="58"/>
    </row>
    <row r="164" spans="1:14" ht="30" customHeight="1" x14ac:dyDescent="0.15">
      <c r="A164" s="80"/>
      <c r="B164" s="104"/>
      <c r="C164" s="102"/>
      <c r="D164" s="66"/>
      <c r="E164" s="18" t="s">
        <v>352</v>
      </c>
      <c r="F164" s="84"/>
      <c r="G164" s="59"/>
      <c r="H164" s="106"/>
      <c r="I164" s="59"/>
      <c r="J164" s="59"/>
      <c r="K164" s="59"/>
      <c r="L164" s="59"/>
      <c r="M164" s="59"/>
      <c r="N164" s="59"/>
    </row>
    <row r="165" spans="1:14" ht="30" customHeight="1" x14ac:dyDescent="0.15">
      <c r="A165" s="79"/>
      <c r="B165" s="103" t="s">
        <v>412</v>
      </c>
      <c r="C165" s="101" t="s">
        <v>347</v>
      </c>
      <c r="D165" s="82">
        <v>45462</v>
      </c>
      <c r="E165" s="17" t="s">
        <v>359</v>
      </c>
      <c r="F165" s="83" t="s">
        <v>380</v>
      </c>
      <c r="G165" s="58"/>
      <c r="H165" s="105">
        <v>4532000</v>
      </c>
      <c r="I165" s="58" t="s">
        <v>64</v>
      </c>
      <c r="J165" s="58"/>
      <c r="K165" s="58" t="s">
        <v>64</v>
      </c>
      <c r="L165" s="58" t="s">
        <v>64</v>
      </c>
      <c r="M165" s="58" t="s">
        <v>64</v>
      </c>
      <c r="N165" s="58"/>
    </row>
    <row r="166" spans="1:14" ht="30" customHeight="1" x14ac:dyDescent="0.15">
      <c r="A166" s="80"/>
      <c r="B166" s="104"/>
      <c r="C166" s="102"/>
      <c r="D166" s="66"/>
      <c r="E166" s="18" t="s">
        <v>360</v>
      </c>
      <c r="F166" s="84"/>
      <c r="G166" s="59"/>
      <c r="H166" s="106"/>
      <c r="I166" s="59"/>
      <c r="J166" s="59"/>
      <c r="K166" s="59"/>
      <c r="L166" s="59"/>
      <c r="M166" s="59"/>
      <c r="N166" s="59"/>
    </row>
    <row r="167" spans="1:14" ht="30" customHeight="1" x14ac:dyDescent="0.15">
      <c r="A167" s="79"/>
      <c r="B167" s="103" t="s">
        <v>409</v>
      </c>
      <c r="C167" s="101" t="s">
        <v>347</v>
      </c>
      <c r="D167" s="82">
        <v>45468</v>
      </c>
      <c r="E167" s="17" t="s">
        <v>410</v>
      </c>
      <c r="F167" s="83" t="s">
        <v>388</v>
      </c>
      <c r="G167" s="58" t="s">
        <v>64</v>
      </c>
      <c r="H167" s="105">
        <v>78883200</v>
      </c>
      <c r="I167" s="58" t="s">
        <v>64</v>
      </c>
      <c r="J167" s="58"/>
      <c r="K167" s="58" t="s">
        <v>64</v>
      </c>
      <c r="L167" s="58" t="s">
        <v>64</v>
      </c>
      <c r="M167" s="58" t="s">
        <v>64</v>
      </c>
      <c r="N167" s="58"/>
    </row>
    <row r="168" spans="1:14" ht="30" customHeight="1" x14ac:dyDescent="0.15">
      <c r="A168" s="80"/>
      <c r="B168" s="104"/>
      <c r="C168" s="102"/>
      <c r="D168" s="66"/>
      <c r="E168" s="18" t="s">
        <v>411</v>
      </c>
      <c r="F168" s="84"/>
      <c r="G168" s="59"/>
      <c r="H168" s="106"/>
      <c r="I168" s="59"/>
      <c r="J168" s="59"/>
      <c r="K168" s="59"/>
      <c r="L168" s="59"/>
      <c r="M168" s="59"/>
      <c r="N168" s="59"/>
    </row>
    <row r="169" spans="1:14" ht="30" customHeight="1" x14ac:dyDescent="0.15">
      <c r="A169" s="79"/>
      <c r="B169" s="103" t="s">
        <v>404</v>
      </c>
      <c r="C169" s="101" t="s">
        <v>347</v>
      </c>
      <c r="D169" s="82">
        <v>45471</v>
      </c>
      <c r="E169" s="17" t="s">
        <v>405</v>
      </c>
      <c r="F169" s="83" t="s">
        <v>388</v>
      </c>
      <c r="G169" s="58" t="s">
        <v>64</v>
      </c>
      <c r="H169" s="105">
        <v>151728543</v>
      </c>
      <c r="I169" s="58" t="s">
        <v>64</v>
      </c>
      <c r="J169" s="58"/>
      <c r="K169" s="58" t="s">
        <v>64</v>
      </c>
      <c r="L169" s="58" t="s">
        <v>64</v>
      </c>
      <c r="M169" s="58" t="s">
        <v>64</v>
      </c>
      <c r="N169" s="58"/>
    </row>
    <row r="170" spans="1:14" ht="30" customHeight="1" x14ac:dyDescent="0.15">
      <c r="A170" s="80"/>
      <c r="B170" s="104"/>
      <c r="C170" s="102"/>
      <c r="D170" s="66"/>
      <c r="E170" s="18" t="s">
        <v>406</v>
      </c>
      <c r="F170" s="84"/>
      <c r="G170" s="59"/>
      <c r="H170" s="106"/>
      <c r="I170" s="59"/>
      <c r="J170" s="59"/>
      <c r="K170" s="59"/>
      <c r="L170" s="59"/>
      <c r="M170" s="59"/>
      <c r="N170" s="59"/>
    </row>
    <row r="171" spans="1:14" ht="30" customHeight="1" x14ac:dyDescent="0.15">
      <c r="A171" s="79"/>
      <c r="B171" s="103" t="s">
        <v>404</v>
      </c>
      <c r="C171" s="101" t="s">
        <v>347</v>
      </c>
      <c r="D171" s="82">
        <v>45471</v>
      </c>
      <c r="E171" s="17" t="s">
        <v>407</v>
      </c>
      <c r="F171" s="83" t="s">
        <v>380</v>
      </c>
      <c r="G171" s="58" t="s">
        <v>64</v>
      </c>
      <c r="H171" s="105">
        <v>31124225</v>
      </c>
      <c r="I171" s="58" t="s">
        <v>64</v>
      </c>
      <c r="J171" s="58"/>
      <c r="K171" s="58" t="s">
        <v>64</v>
      </c>
      <c r="L171" s="58" t="s">
        <v>64</v>
      </c>
      <c r="M171" s="58" t="s">
        <v>64</v>
      </c>
      <c r="N171" s="58"/>
    </row>
    <row r="172" spans="1:14" ht="30" customHeight="1" x14ac:dyDescent="0.15">
      <c r="A172" s="80"/>
      <c r="B172" s="104"/>
      <c r="C172" s="102"/>
      <c r="D172" s="66"/>
      <c r="E172" s="18" t="s">
        <v>408</v>
      </c>
      <c r="F172" s="84"/>
      <c r="G172" s="59"/>
      <c r="H172" s="106"/>
      <c r="I172" s="59"/>
      <c r="J172" s="59"/>
      <c r="K172" s="59"/>
      <c r="L172" s="59"/>
      <c r="M172" s="59"/>
      <c r="N172" s="59"/>
    </row>
    <row r="173" spans="1:14" ht="30" customHeight="1" x14ac:dyDescent="0.15">
      <c r="A173" s="79">
        <v>160</v>
      </c>
      <c r="B173" s="103" t="s">
        <v>381</v>
      </c>
      <c r="C173" s="101" t="s">
        <v>347</v>
      </c>
      <c r="D173" s="82">
        <v>45471</v>
      </c>
      <c r="E173" s="8" t="s">
        <v>318</v>
      </c>
      <c r="F173" s="83" t="s">
        <v>380</v>
      </c>
      <c r="G173" s="58" t="s">
        <v>64</v>
      </c>
      <c r="H173" s="105">
        <v>4995760</v>
      </c>
      <c r="I173" s="58" t="s">
        <v>64</v>
      </c>
      <c r="J173" s="58"/>
      <c r="K173" s="58" t="s">
        <v>64</v>
      </c>
      <c r="L173" s="58" t="s">
        <v>64</v>
      </c>
      <c r="M173" s="58" t="s">
        <v>64</v>
      </c>
      <c r="N173" s="58"/>
    </row>
    <row r="174" spans="1:14" ht="30" customHeight="1" x14ac:dyDescent="0.15">
      <c r="A174" s="80"/>
      <c r="B174" s="104"/>
      <c r="C174" s="102"/>
      <c r="D174" s="66"/>
      <c r="E174" s="9" t="s">
        <v>319</v>
      </c>
      <c r="F174" s="84"/>
      <c r="G174" s="59"/>
      <c r="H174" s="106"/>
      <c r="I174" s="59"/>
      <c r="J174" s="59"/>
      <c r="K174" s="59"/>
      <c r="L174" s="59"/>
      <c r="M174" s="59"/>
      <c r="N174" s="59"/>
    </row>
    <row r="175" spans="1:14" ht="30" customHeight="1" x14ac:dyDescent="0.15">
      <c r="A175" s="79">
        <v>161</v>
      </c>
      <c r="B175" s="81" t="s">
        <v>394</v>
      </c>
      <c r="C175" s="101" t="s">
        <v>347</v>
      </c>
      <c r="D175" s="82">
        <v>45476</v>
      </c>
      <c r="E175" s="17" t="s">
        <v>31</v>
      </c>
      <c r="F175" s="83" t="s">
        <v>388</v>
      </c>
      <c r="G175" s="58" t="s">
        <v>64</v>
      </c>
      <c r="H175" s="105">
        <v>1650000</v>
      </c>
      <c r="I175" s="58" t="s">
        <v>64</v>
      </c>
      <c r="J175" s="58"/>
      <c r="K175" s="58" t="s">
        <v>64</v>
      </c>
      <c r="L175" s="58" t="s">
        <v>64</v>
      </c>
      <c r="M175" s="58" t="s">
        <v>64</v>
      </c>
      <c r="N175" s="58"/>
    </row>
    <row r="176" spans="1:14" ht="30" customHeight="1" x14ac:dyDescent="0.15">
      <c r="A176" s="80"/>
      <c r="B176" s="62"/>
      <c r="C176" s="102"/>
      <c r="D176" s="66"/>
      <c r="E176" s="18" t="s">
        <v>294</v>
      </c>
      <c r="F176" s="84"/>
      <c r="G176" s="59"/>
      <c r="H176" s="106"/>
      <c r="I176" s="59"/>
      <c r="J176" s="59"/>
      <c r="K176" s="59"/>
      <c r="L176" s="59"/>
      <c r="M176" s="59"/>
      <c r="N176" s="59"/>
    </row>
    <row r="177" spans="1:14" ht="30" customHeight="1" x14ac:dyDescent="0.15">
      <c r="A177" s="79">
        <v>162</v>
      </c>
      <c r="B177" s="103" t="s">
        <v>384</v>
      </c>
      <c r="C177" s="101" t="s">
        <v>347</v>
      </c>
      <c r="D177" s="82">
        <v>45495</v>
      </c>
      <c r="E177" s="17" t="s">
        <v>386</v>
      </c>
      <c r="F177" s="83" t="s">
        <v>390</v>
      </c>
      <c r="G177" s="58" t="s">
        <v>64</v>
      </c>
      <c r="H177" s="105">
        <v>39072000</v>
      </c>
      <c r="I177" s="58" t="s">
        <v>64</v>
      </c>
      <c r="J177" s="58"/>
      <c r="K177" s="58" t="s">
        <v>64</v>
      </c>
      <c r="L177" s="58" t="s">
        <v>64</v>
      </c>
      <c r="M177" s="58" t="s">
        <v>64</v>
      </c>
      <c r="N177" s="58"/>
    </row>
    <row r="178" spans="1:14" ht="30" customHeight="1" x14ac:dyDescent="0.15">
      <c r="A178" s="80"/>
      <c r="B178" s="104"/>
      <c r="C178" s="102"/>
      <c r="D178" s="66"/>
      <c r="E178" s="18" t="s">
        <v>385</v>
      </c>
      <c r="F178" s="84"/>
      <c r="G178" s="59"/>
      <c r="H178" s="106"/>
      <c r="I178" s="59"/>
      <c r="J178" s="59"/>
      <c r="K178" s="59"/>
      <c r="L178" s="59"/>
      <c r="M178" s="59"/>
      <c r="N178" s="59"/>
    </row>
    <row r="179" spans="1:14" ht="30" customHeight="1" x14ac:dyDescent="0.15">
      <c r="A179" s="79">
        <v>163</v>
      </c>
      <c r="B179" s="103" t="s">
        <v>395</v>
      </c>
      <c r="C179" s="101" t="s">
        <v>347</v>
      </c>
      <c r="D179" s="82">
        <v>45504</v>
      </c>
      <c r="E179" s="17" t="s">
        <v>31</v>
      </c>
      <c r="F179" s="83" t="s">
        <v>388</v>
      </c>
      <c r="G179" s="58" t="s">
        <v>64</v>
      </c>
      <c r="H179" s="105">
        <v>4952244</v>
      </c>
      <c r="I179" s="58" t="s">
        <v>64</v>
      </c>
      <c r="J179" s="58"/>
      <c r="K179" s="58" t="s">
        <v>64</v>
      </c>
      <c r="L179" s="58" t="s">
        <v>64</v>
      </c>
      <c r="M179" s="58" t="s">
        <v>64</v>
      </c>
      <c r="N179" s="58"/>
    </row>
    <row r="180" spans="1:14" ht="30" customHeight="1" x14ac:dyDescent="0.15">
      <c r="A180" s="80"/>
      <c r="B180" s="104"/>
      <c r="C180" s="102"/>
      <c r="D180" s="66"/>
      <c r="E180" s="18" t="s">
        <v>352</v>
      </c>
      <c r="F180" s="84"/>
      <c r="G180" s="59"/>
      <c r="H180" s="106"/>
      <c r="I180" s="59"/>
      <c r="J180" s="59"/>
      <c r="K180" s="59"/>
      <c r="L180" s="59"/>
      <c r="M180" s="59"/>
      <c r="N180" s="59"/>
    </row>
    <row r="181" spans="1:14" ht="30" customHeight="1" x14ac:dyDescent="0.15">
      <c r="A181" s="79">
        <v>164</v>
      </c>
      <c r="B181" s="103" t="s">
        <v>395</v>
      </c>
      <c r="C181" s="101" t="s">
        <v>347</v>
      </c>
      <c r="D181" s="82">
        <v>45504</v>
      </c>
      <c r="E181" s="17" t="s">
        <v>396</v>
      </c>
      <c r="F181" s="83" t="s">
        <v>388</v>
      </c>
      <c r="G181" s="58" t="s">
        <v>64</v>
      </c>
      <c r="H181" s="105">
        <v>18823092</v>
      </c>
      <c r="I181" s="58" t="s">
        <v>64</v>
      </c>
      <c r="J181" s="58"/>
      <c r="K181" s="58" t="s">
        <v>64</v>
      </c>
      <c r="L181" s="58" t="s">
        <v>64</v>
      </c>
      <c r="M181" s="58" t="s">
        <v>64</v>
      </c>
      <c r="N181" s="58"/>
    </row>
    <row r="182" spans="1:14" ht="30" customHeight="1" x14ac:dyDescent="0.15">
      <c r="A182" s="80"/>
      <c r="B182" s="104"/>
      <c r="C182" s="102"/>
      <c r="D182" s="66"/>
      <c r="E182" s="18" t="s">
        <v>397</v>
      </c>
      <c r="F182" s="84"/>
      <c r="G182" s="59"/>
      <c r="H182" s="106"/>
      <c r="I182" s="59"/>
      <c r="J182" s="59"/>
      <c r="K182" s="59"/>
      <c r="L182" s="59"/>
      <c r="M182" s="59"/>
      <c r="N182" s="59"/>
    </row>
    <row r="183" spans="1:14" ht="30" customHeight="1" x14ac:dyDescent="0.15">
      <c r="A183" s="79">
        <v>162</v>
      </c>
      <c r="B183" s="103" t="s">
        <v>395</v>
      </c>
      <c r="C183" s="101" t="s">
        <v>347</v>
      </c>
      <c r="D183" s="82">
        <v>45504</v>
      </c>
      <c r="E183" s="17" t="s">
        <v>398</v>
      </c>
      <c r="F183" s="83" t="s">
        <v>388</v>
      </c>
      <c r="G183" s="58" t="s">
        <v>64</v>
      </c>
      <c r="H183" s="105">
        <v>1840102</v>
      </c>
      <c r="I183" s="58" t="s">
        <v>64</v>
      </c>
      <c r="J183" s="58"/>
      <c r="K183" s="58" t="s">
        <v>64</v>
      </c>
      <c r="L183" s="58" t="s">
        <v>64</v>
      </c>
      <c r="M183" s="58" t="s">
        <v>64</v>
      </c>
      <c r="N183" s="58"/>
    </row>
    <row r="184" spans="1:14" ht="30" customHeight="1" x14ac:dyDescent="0.15">
      <c r="A184" s="80"/>
      <c r="B184" s="104"/>
      <c r="C184" s="102"/>
      <c r="D184" s="66"/>
      <c r="E184" s="18" t="s">
        <v>399</v>
      </c>
      <c r="F184" s="84"/>
      <c r="G184" s="59"/>
      <c r="H184" s="106"/>
      <c r="I184" s="59"/>
      <c r="J184" s="59"/>
      <c r="K184" s="59"/>
      <c r="L184" s="59"/>
      <c r="M184" s="59"/>
      <c r="N184" s="59"/>
    </row>
    <row r="185" spans="1:14" ht="30" customHeight="1" x14ac:dyDescent="0.15">
      <c r="A185" s="79">
        <v>163</v>
      </c>
      <c r="B185" s="103" t="s">
        <v>395</v>
      </c>
      <c r="C185" s="101" t="s">
        <v>347</v>
      </c>
      <c r="D185" s="82">
        <v>45504</v>
      </c>
      <c r="E185" s="8" t="s">
        <v>400</v>
      </c>
      <c r="F185" s="83" t="s">
        <v>388</v>
      </c>
      <c r="G185" s="58" t="s">
        <v>64</v>
      </c>
      <c r="H185" s="105">
        <v>1555235</v>
      </c>
      <c r="I185" s="58" t="s">
        <v>64</v>
      </c>
      <c r="J185" s="58"/>
      <c r="K185" s="58" t="s">
        <v>64</v>
      </c>
      <c r="L185" s="58" t="s">
        <v>64</v>
      </c>
      <c r="M185" s="58" t="s">
        <v>64</v>
      </c>
      <c r="N185" s="58"/>
    </row>
    <row r="186" spans="1:14" ht="30" customHeight="1" x14ac:dyDescent="0.15">
      <c r="A186" s="80"/>
      <c r="B186" s="104"/>
      <c r="C186" s="102"/>
      <c r="D186" s="66"/>
      <c r="E186" s="9" t="s">
        <v>401</v>
      </c>
      <c r="F186" s="84"/>
      <c r="G186" s="59"/>
      <c r="H186" s="106"/>
      <c r="I186" s="59"/>
      <c r="J186" s="59"/>
      <c r="K186" s="59"/>
      <c r="L186" s="59"/>
      <c r="M186" s="59"/>
      <c r="N186" s="59"/>
    </row>
    <row r="187" spans="1:14" ht="30" customHeight="1" x14ac:dyDescent="0.15">
      <c r="A187" s="79">
        <v>164</v>
      </c>
      <c r="B187" s="103" t="s">
        <v>395</v>
      </c>
      <c r="C187" s="101" t="s">
        <v>347</v>
      </c>
      <c r="D187" s="82">
        <v>45504</v>
      </c>
      <c r="E187" s="17" t="s">
        <v>402</v>
      </c>
      <c r="F187" s="83" t="s">
        <v>388</v>
      </c>
      <c r="G187" s="58" t="s">
        <v>64</v>
      </c>
      <c r="H187" s="105">
        <v>197380975</v>
      </c>
      <c r="I187" s="58" t="s">
        <v>64</v>
      </c>
      <c r="J187" s="58"/>
      <c r="K187" s="58" t="s">
        <v>64</v>
      </c>
      <c r="L187" s="58" t="s">
        <v>64</v>
      </c>
      <c r="M187" s="58" t="s">
        <v>64</v>
      </c>
      <c r="N187" s="58"/>
    </row>
    <row r="188" spans="1:14" ht="30" customHeight="1" x14ac:dyDescent="0.15">
      <c r="A188" s="80"/>
      <c r="B188" s="104"/>
      <c r="C188" s="102"/>
      <c r="D188" s="66"/>
      <c r="E188" s="18" t="s">
        <v>403</v>
      </c>
      <c r="F188" s="84"/>
      <c r="G188" s="59"/>
      <c r="H188" s="106"/>
      <c r="I188" s="59"/>
      <c r="J188" s="59"/>
      <c r="K188" s="59"/>
      <c r="L188" s="59"/>
      <c r="M188" s="59"/>
      <c r="N188" s="59"/>
    </row>
    <row r="189" spans="1:14" ht="30" customHeight="1" x14ac:dyDescent="0.15">
      <c r="A189" s="79">
        <v>165</v>
      </c>
      <c r="B189" s="79" t="s">
        <v>432</v>
      </c>
      <c r="C189" s="101" t="s">
        <v>347</v>
      </c>
      <c r="D189" s="150">
        <v>45513</v>
      </c>
      <c r="E189" s="17" t="s">
        <v>129</v>
      </c>
      <c r="F189" s="79" t="s">
        <v>380</v>
      </c>
      <c r="G189" s="79"/>
      <c r="H189" s="87">
        <v>3828000</v>
      </c>
      <c r="I189" s="79" t="s">
        <v>64</v>
      </c>
      <c r="J189" s="45"/>
      <c r="K189" s="79" t="s">
        <v>64</v>
      </c>
      <c r="L189" s="79" t="s">
        <v>64</v>
      </c>
      <c r="M189" s="79" t="s">
        <v>64</v>
      </c>
      <c r="N189" s="58"/>
    </row>
    <row r="190" spans="1:14" ht="30" customHeight="1" x14ac:dyDescent="0.15">
      <c r="A190" s="80"/>
      <c r="B190" s="80"/>
      <c r="C190" s="102"/>
      <c r="D190" s="151"/>
      <c r="E190" s="18" t="s">
        <v>352</v>
      </c>
      <c r="F190" s="80"/>
      <c r="G190" s="80"/>
      <c r="H190" s="88"/>
      <c r="I190" s="80"/>
      <c r="J190" s="45"/>
      <c r="K190" s="80"/>
      <c r="L190" s="80"/>
      <c r="M190" s="80"/>
      <c r="N190" s="59"/>
    </row>
    <row r="191" spans="1:14" ht="30" customHeight="1" x14ac:dyDescent="0.15">
      <c r="A191" s="79">
        <v>166</v>
      </c>
      <c r="B191" s="79" t="s">
        <v>432</v>
      </c>
      <c r="C191" s="101" t="s">
        <v>347</v>
      </c>
      <c r="D191" s="150">
        <v>45513</v>
      </c>
      <c r="E191" s="17" t="s">
        <v>359</v>
      </c>
      <c r="F191" s="79" t="s">
        <v>380</v>
      </c>
      <c r="G191" s="79"/>
      <c r="H191" s="87">
        <v>6215000</v>
      </c>
      <c r="I191" s="79" t="s">
        <v>64</v>
      </c>
      <c r="J191" s="45"/>
      <c r="K191" s="79" t="s">
        <v>64</v>
      </c>
      <c r="L191" s="79" t="s">
        <v>64</v>
      </c>
      <c r="M191" s="79" t="s">
        <v>64</v>
      </c>
      <c r="N191" s="58"/>
    </row>
    <row r="192" spans="1:14" ht="30" customHeight="1" x14ac:dyDescent="0.15">
      <c r="A192" s="80"/>
      <c r="B192" s="80"/>
      <c r="C192" s="102"/>
      <c r="D192" s="151"/>
      <c r="E192" s="18" t="s">
        <v>360</v>
      </c>
      <c r="F192" s="80"/>
      <c r="G192" s="80"/>
      <c r="H192" s="88"/>
      <c r="I192" s="80"/>
      <c r="J192" s="45"/>
      <c r="K192" s="80"/>
      <c r="L192" s="80"/>
      <c r="M192" s="80"/>
      <c r="N192" s="59"/>
    </row>
    <row r="193" spans="1:14" ht="30" customHeight="1" x14ac:dyDescent="0.15">
      <c r="A193" s="79">
        <v>167</v>
      </c>
      <c r="B193" s="79" t="s">
        <v>433</v>
      </c>
      <c r="C193" s="101" t="s">
        <v>347</v>
      </c>
      <c r="D193" s="150">
        <v>45513</v>
      </c>
      <c r="E193" s="17" t="s">
        <v>359</v>
      </c>
      <c r="F193" s="79" t="s">
        <v>380</v>
      </c>
      <c r="G193" s="79"/>
      <c r="H193" s="87">
        <v>17996000</v>
      </c>
      <c r="I193" s="79" t="s">
        <v>64</v>
      </c>
      <c r="J193" s="45"/>
      <c r="K193" s="79" t="s">
        <v>64</v>
      </c>
      <c r="L193" s="79" t="s">
        <v>64</v>
      </c>
      <c r="M193" s="79" t="s">
        <v>64</v>
      </c>
      <c r="N193" s="58"/>
    </row>
    <row r="194" spans="1:14" ht="30" customHeight="1" x14ac:dyDescent="0.15">
      <c r="A194" s="80"/>
      <c r="B194" s="80"/>
      <c r="C194" s="102"/>
      <c r="D194" s="151"/>
      <c r="E194" s="18" t="s">
        <v>360</v>
      </c>
      <c r="F194" s="80"/>
      <c r="G194" s="80"/>
      <c r="H194" s="88"/>
      <c r="I194" s="80"/>
      <c r="J194" s="45"/>
      <c r="K194" s="80"/>
      <c r="L194" s="80"/>
      <c r="M194" s="80"/>
      <c r="N194" s="59"/>
    </row>
    <row r="195" spans="1:14" ht="30" customHeight="1" x14ac:dyDescent="0.15">
      <c r="A195" s="79">
        <v>168</v>
      </c>
      <c r="B195" s="79" t="s">
        <v>434</v>
      </c>
      <c r="C195" s="101" t="s">
        <v>347</v>
      </c>
      <c r="D195" s="150">
        <v>45513</v>
      </c>
      <c r="E195" s="17" t="s">
        <v>129</v>
      </c>
      <c r="F195" s="79" t="s">
        <v>390</v>
      </c>
      <c r="G195" s="79"/>
      <c r="H195" s="87">
        <v>29700000</v>
      </c>
      <c r="I195" s="79" t="s">
        <v>64</v>
      </c>
      <c r="J195" s="45"/>
      <c r="K195" s="79" t="s">
        <v>64</v>
      </c>
      <c r="L195" s="79" t="s">
        <v>64</v>
      </c>
      <c r="M195" s="79" t="s">
        <v>64</v>
      </c>
      <c r="N195" s="58"/>
    </row>
    <row r="196" spans="1:14" ht="30" customHeight="1" x14ac:dyDescent="0.15">
      <c r="A196" s="80"/>
      <c r="B196" s="80"/>
      <c r="C196" s="102"/>
      <c r="D196" s="151"/>
      <c r="E196" s="18" t="s">
        <v>352</v>
      </c>
      <c r="F196" s="80"/>
      <c r="G196" s="80"/>
      <c r="H196" s="88"/>
      <c r="I196" s="80"/>
      <c r="J196" s="45"/>
      <c r="K196" s="80"/>
      <c r="L196" s="80"/>
      <c r="M196" s="80"/>
      <c r="N196" s="59"/>
    </row>
    <row r="197" spans="1:14" ht="30" customHeight="1" x14ac:dyDescent="0.15">
      <c r="A197" s="79">
        <v>169</v>
      </c>
      <c r="B197" s="79" t="s">
        <v>435</v>
      </c>
      <c r="C197" s="101" t="s">
        <v>347</v>
      </c>
      <c r="D197" s="150">
        <v>45547</v>
      </c>
      <c r="E197" s="22" t="s">
        <v>438</v>
      </c>
      <c r="F197" s="79" t="s">
        <v>380</v>
      </c>
      <c r="G197" s="79"/>
      <c r="H197" s="87">
        <v>43560000</v>
      </c>
      <c r="I197" s="79" t="s">
        <v>64</v>
      </c>
      <c r="J197" s="45"/>
      <c r="K197" s="79" t="s">
        <v>64</v>
      </c>
      <c r="L197" s="79" t="s">
        <v>64</v>
      </c>
      <c r="M197" s="79" t="s">
        <v>64</v>
      </c>
      <c r="N197" s="58"/>
    </row>
    <row r="198" spans="1:14" ht="30" customHeight="1" x14ac:dyDescent="0.15">
      <c r="A198" s="80"/>
      <c r="B198" s="80"/>
      <c r="C198" s="102"/>
      <c r="D198" s="151"/>
      <c r="E198" s="18" t="s">
        <v>439</v>
      </c>
      <c r="F198" s="80"/>
      <c r="G198" s="80"/>
      <c r="H198" s="88"/>
      <c r="I198" s="80"/>
      <c r="J198" s="45"/>
      <c r="K198" s="80"/>
      <c r="L198" s="80"/>
      <c r="M198" s="80"/>
      <c r="N198" s="59"/>
    </row>
    <row r="199" spans="1:14" ht="30" customHeight="1" x14ac:dyDescent="0.15">
      <c r="A199" s="79">
        <v>170</v>
      </c>
      <c r="B199" s="79" t="s">
        <v>436</v>
      </c>
      <c r="C199" s="101" t="s">
        <v>347</v>
      </c>
      <c r="D199" s="150">
        <v>45554</v>
      </c>
      <c r="E199" s="17" t="s">
        <v>359</v>
      </c>
      <c r="F199" s="79" t="s">
        <v>380</v>
      </c>
      <c r="G199" s="79"/>
      <c r="H199" s="87">
        <v>12760000</v>
      </c>
      <c r="I199" s="79" t="s">
        <v>64</v>
      </c>
      <c r="J199" s="45"/>
      <c r="K199" s="79" t="s">
        <v>64</v>
      </c>
      <c r="L199" s="79" t="s">
        <v>64</v>
      </c>
      <c r="M199" s="79" t="s">
        <v>64</v>
      </c>
      <c r="N199" s="58"/>
    </row>
    <row r="200" spans="1:14" ht="30" customHeight="1" x14ac:dyDescent="0.15">
      <c r="A200" s="80"/>
      <c r="B200" s="80"/>
      <c r="C200" s="102"/>
      <c r="D200" s="151"/>
      <c r="E200" s="18" t="s">
        <v>360</v>
      </c>
      <c r="F200" s="80"/>
      <c r="G200" s="80"/>
      <c r="H200" s="88"/>
      <c r="I200" s="80"/>
      <c r="J200" s="45"/>
      <c r="K200" s="80"/>
      <c r="L200" s="80"/>
      <c r="M200" s="80"/>
      <c r="N200" s="59"/>
    </row>
    <row r="201" spans="1:14" ht="30" customHeight="1" x14ac:dyDescent="0.15">
      <c r="A201" s="79">
        <v>171</v>
      </c>
      <c r="B201" s="79" t="s">
        <v>436</v>
      </c>
      <c r="C201" s="101" t="s">
        <v>347</v>
      </c>
      <c r="D201" s="150">
        <v>45554</v>
      </c>
      <c r="E201" s="17" t="s">
        <v>359</v>
      </c>
      <c r="F201" s="79" t="s">
        <v>380</v>
      </c>
      <c r="G201" s="79"/>
      <c r="H201" s="87">
        <v>3300000</v>
      </c>
      <c r="I201" s="79" t="s">
        <v>64</v>
      </c>
      <c r="J201" s="45"/>
      <c r="K201" s="79" t="s">
        <v>64</v>
      </c>
      <c r="L201" s="79" t="s">
        <v>64</v>
      </c>
      <c r="M201" s="79" t="s">
        <v>64</v>
      </c>
      <c r="N201" s="58"/>
    </row>
    <row r="202" spans="1:14" ht="30" customHeight="1" x14ac:dyDescent="0.15">
      <c r="A202" s="80"/>
      <c r="B202" s="80"/>
      <c r="C202" s="102"/>
      <c r="D202" s="151"/>
      <c r="E202" s="18" t="s">
        <v>360</v>
      </c>
      <c r="F202" s="80"/>
      <c r="G202" s="80"/>
      <c r="H202" s="88"/>
      <c r="I202" s="80"/>
      <c r="J202" s="45"/>
      <c r="K202" s="80"/>
      <c r="L202" s="80"/>
      <c r="M202" s="80"/>
      <c r="N202" s="59"/>
    </row>
    <row r="203" spans="1:14" ht="30" customHeight="1" x14ac:dyDescent="0.15">
      <c r="A203" s="79">
        <v>172</v>
      </c>
      <c r="B203" s="110" t="s">
        <v>437</v>
      </c>
      <c r="C203" s="101" t="s">
        <v>347</v>
      </c>
      <c r="D203" s="150">
        <v>45554</v>
      </c>
      <c r="E203" s="17" t="s">
        <v>359</v>
      </c>
      <c r="F203" s="79" t="s">
        <v>390</v>
      </c>
      <c r="G203" s="79"/>
      <c r="H203" s="87">
        <v>22528000</v>
      </c>
      <c r="I203" s="79" t="s">
        <v>64</v>
      </c>
      <c r="J203" s="45"/>
      <c r="K203" s="79" t="s">
        <v>64</v>
      </c>
      <c r="L203" s="79" t="s">
        <v>64</v>
      </c>
      <c r="M203" s="79" t="s">
        <v>64</v>
      </c>
      <c r="N203" s="58"/>
    </row>
    <row r="204" spans="1:14" ht="30" customHeight="1" x14ac:dyDescent="0.15">
      <c r="A204" s="80"/>
      <c r="B204" s="111"/>
      <c r="C204" s="102"/>
      <c r="D204" s="151"/>
      <c r="E204" s="18" t="s">
        <v>360</v>
      </c>
      <c r="F204" s="80"/>
      <c r="G204" s="80"/>
      <c r="H204" s="88"/>
      <c r="I204" s="80"/>
      <c r="J204" s="45"/>
      <c r="K204" s="80"/>
      <c r="L204" s="80"/>
      <c r="M204" s="80"/>
      <c r="N204" s="59"/>
    </row>
    <row r="205" spans="1:14" ht="30" customHeight="1" x14ac:dyDescent="0.15">
      <c r="A205" s="79">
        <v>173</v>
      </c>
      <c r="B205" s="81" t="s">
        <v>418</v>
      </c>
      <c r="C205" s="101" t="s">
        <v>347</v>
      </c>
      <c r="D205" s="82">
        <v>45560</v>
      </c>
      <c r="E205" s="17" t="s">
        <v>420</v>
      </c>
      <c r="F205" s="83" t="s">
        <v>388</v>
      </c>
      <c r="G205" s="58"/>
      <c r="H205" s="105">
        <v>2860000</v>
      </c>
      <c r="I205" s="58" t="s">
        <v>64</v>
      </c>
      <c r="J205" s="58"/>
      <c r="K205" s="58" t="s">
        <v>64</v>
      </c>
      <c r="L205" s="58" t="s">
        <v>64</v>
      </c>
      <c r="M205" s="58" t="s">
        <v>64</v>
      </c>
      <c r="N205" s="58"/>
    </row>
    <row r="206" spans="1:14" ht="30" customHeight="1" x14ac:dyDescent="0.15">
      <c r="A206" s="80"/>
      <c r="B206" s="62"/>
      <c r="C206" s="102"/>
      <c r="D206" s="66"/>
      <c r="E206" s="18" t="s">
        <v>419</v>
      </c>
      <c r="F206" s="84"/>
      <c r="G206" s="59"/>
      <c r="H206" s="106"/>
      <c r="I206" s="59"/>
      <c r="J206" s="59"/>
      <c r="K206" s="59"/>
      <c r="L206" s="59"/>
      <c r="M206" s="59"/>
      <c r="N206" s="59"/>
    </row>
    <row r="207" spans="1:14" ht="30" customHeight="1" x14ac:dyDescent="0.15">
      <c r="A207" s="79">
        <v>174</v>
      </c>
      <c r="B207" s="103" t="s">
        <v>195</v>
      </c>
      <c r="C207" s="101" t="s">
        <v>347</v>
      </c>
      <c r="D207" s="82">
        <v>45562</v>
      </c>
      <c r="E207" s="8" t="s">
        <v>318</v>
      </c>
      <c r="F207" s="83" t="s">
        <v>380</v>
      </c>
      <c r="G207" s="58" t="s">
        <v>64</v>
      </c>
      <c r="H207" s="105">
        <v>5579000</v>
      </c>
      <c r="I207" s="58" t="s">
        <v>64</v>
      </c>
      <c r="J207" s="58"/>
      <c r="K207" s="58" t="s">
        <v>64</v>
      </c>
      <c r="L207" s="58" t="s">
        <v>64</v>
      </c>
      <c r="M207" s="58" t="s">
        <v>64</v>
      </c>
      <c r="N207" s="58"/>
    </row>
    <row r="208" spans="1:14" ht="30" customHeight="1" x14ac:dyDescent="0.15">
      <c r="A208" s="80"/>
      <c r="B208" s="104"/>
      <c r="C208" s="102"/>
      <c r="D208" s="66"/>
      <c r="E208" s="9" t="s">
        <v>319</v>
      </c>
      <c r="F208" s="84"/>
      <c r="G208" s="59"/>
      <c r="H208" s="106"/>
      <c r="I208" s="59"/>
      <c r="J208" s="59"/>
      <c r="K208" s="59"/>
      <c r="L208" s="59"/>
      <c r="M208" s="59"/>
      <c r="N208" s="59"/>
    </row>
    <row r="209" spans="1:14" ht="30" customHeight="1" x14ac:dyDescent="0.15">
      <c r="A209" s="79">
        <v>175</v>
      </c>
      <c r="B209" s="81" t="s">
        <v>421</v>
      </c>
      <c r="C209" s="101" t="s">
        <v>347</v>
      </c>
      <c r="D209" s="82">
        <v>45565</v>
      </c>
      <c r="E209" s="17" t="s">
        <v>31</v>
      </c>
      <c r="F209" s="83" t="s">
        <v>390</v>
      </c>
      <c r="G209" s="58"/>
      <c r="H209" s="105">
        <v>2037900</v>
      </c>
      <c r="I209" s="58" t="s">
        <v>64</v>
      </c>
      <c r="J209" s="58"/>
      <c r="K209" s="58" t="s">
        <v>64</v>
      </c>
      <c r="L209" s="58" t="s">
        <v>64</v>
      </c>
      <c r="M209" s="58" t="s">
        <v>64</v>
      </c>
      <c r="N209" s="58"/>
    </row>
    <row r="210" spans="1:14" ht="30" customHeight="1" x14ac:dyDescent="0.15">
      <c r="A210" s="80"/>
      <c r="B210" s="62"/>
      <c r="C210" s="102"/>
      <c r="D210" s="66"/>
      <c r="E210" s="18" t="s">
        <v>352</v>
      </c>
      <c r="F210" s="84"/>
      <c r="G210" s="59"/>
      <c r="H210" s="106"/>
      <c r="I210" s="59"/>
      <c r="J210" s="59"/>
      <c r="K210" s="59"/>
      <c r="L210" s="59"/>
      <c r="M210" s="59"/>
      <c r="N210" s="59"/>
    </row>
    <row r="211" spans="1:14" ht="30" customHeight="1" x14ac:dyDescent="0.15">
      <c r="A211" s="79">
        <v>176</v>
      </c>
      <c r="B211" s="81" t="s">
        <v>421</v>
      </c>
      <c r="C211" s="101" t="s">
        <v>347</v>
      </c>
      <c r="D211" s="82">
        <v>45565</v>
      </c>
      <c r="E211" s="17" t="s">
        <v>422</v>
      </c>
      <c r="F211" s="83" t="s">
        <v>390</v>
      </c>
      <c r="G211" s="58"/>
      <c r="H211" s="105">
        <v>355746</v>
      </c>
      <c r="I211" s="58" t="s">
        <v>64</v>
      </c>
      <c r="J211" s="45"/>
      <c r="K211" s="58" t="s">
        <v>64</v>
      </c>
      <c r="L211" s="58" t="s">
        <v>64</v>
      </c>
      <c r="M211" s="58" t="s">
        <v>64</v>
      </c>
      <c r="N211" s="58"/>
    </row>
    <row r="212" spans="1:14" ht="30" customHeight="1" x14ac:dyDescent="0.15">
      <c r="A212" s="80"/>
      <c r="B212" s="62"/>
      <c r="C212" s="102"/>
      <c r="D212" s="66"/>
      <c r="E212" s="18" t="s">
        <v>423</v>
      </c>
      <c r="F212" s="84"/>
      <c r="G212" s="59"/>
      <c r="H212" s="106"/>
      <c r="I212" s="59"/>
      <c r="J212" s="45"/>
      <c r="K212" s="59"/>
      <c r="L212" s="59"/>
      <c r="M212" s="59"/>
      <c r="N212" s="59"/>
    </row>
    <row r="213" spans="1:14" ht="30" customHeight="1" x14ac:dyDescent="0.15">
      <c r="A213" s="79">
        <v>177</v>
      </c>
      <c r="B213" s="81" t="s">
        <v>421</v>
      </c>
      <c r="C213" s="101" t="s">
        <v>347</v>
      </c>
      <c r="D213" s="82">
        <v>45565</v>
      </c>
      <c r="E213" s="17" t="s">
        <v>424</v>
      </c>
      <c r="F213" s="83" t="s">
        <v>390</v>
      </c>
      <c r="G213" s="58"/>
      <c r="H213" s="112">
        <v>1709455</v>
      </c>
      <c r="I213" s="58" t="s">
        <v>64</v>
      </c>
      <c r="J213" s="45"/>
      <c r="K213" s="58" t="s">
        <v>64</v>
      </c>
      <c r="L213" s="58" t="s">
        <v>64</v>
      </c>
      <c r="M213" s="58" t="s">
        <v>64</v>
      </c>
      <c r="N213" s="58"/>
    </row>
    <row r="214" spans="1:14" ht="30" customHeight="1" x14ac:dyDescent="0.15">
      <c r="A214" s="80"/>
      <c r="B214" s="62"/>
      <c r="C214" s="102"/>
      <c r="D214" s="66"/>
      <c r="E214" s="18" t="s">
        <v>237</v>
      </c>
      <c r="F214" s="84"/>
      <c r="G214" s="59"/>
      <c r="H214" s="72"/>
      <c r="I214" s="59"/>
      <c r="J214" s="45"/>
      <c r="K214" s="59"/>
      <c r="L214" s="59"/>
      <c r="M214" s="59"/>
      <c r="N214" s="59"/>
    </row>
    <row r="215" spans="1:14" ht="30" customHeight="1" x14ac:dyDescent="0.15">
      <c r="A215" s="79">
        <v>178</v>
      </c>
      <c r="B215" s="81" t="s">
        <v>421</v>
      </c>
      <c r="C215" s="101" t="s">
        <v>347</v>
      </c>
      <c r="D215" s="82">
        <v>45565</v>
      </c>
      <c r="E215" s="17" t="s">
        <v>425</v>
      </c>
      <c r="F215" s="83" t="s">
        <v>390</v>
      </c>
      <c r="G215" s="58"/>
      <c r="H215" s="112">
        <v>11409707</v>
      </c>
      <c r="I215" s="58" t="s">
        <v>64</v>
      </c>
      <c r="J215" s="45"/>
      <c r="K215" s="58" t="s">
        <v>64</v>
      </c>
      <c r="L215" s="58" t="s">
        <v>64</v>
      </c>
      <c r="M215" s="58" t="s">
        <v>64</v>
      </c>
      <c r="N215" s="58"/>
    </row>
    <row r="216" spans="1:14" ht="30" customHeight="1" x14ac:dyDescent="0.15">
      <c r="A216" s="80"/>
      <c r="B216" s="62"/>
      <c r="C216" s="102"/>
      <c r="D216" s="66"/>
      <c r="E216" s="18" t="s">
        <v>426</v>
      </c>
      <c r="F216" s="84"/>
      <c r="G216" s="59"/>
      <c r="H216" s="72"/>
      <c r="I216" s="59"/>
      <c r="J216" s="45"/>
      <c r="K216" s="59"/>
      <c r="L216" s="59"/>
      <c r="M216" s="59"/>
      <c r="N216" s="59"/>
    </row>
    <row r="217" spans="1:14" ht="30" customHeight="1" x14ac:dyDescent="0.15">
      <c r="A217" s="79">
        <v>179</v>
      </c>
      <c r="B217" s="81" t="s">
        <v>421</v>
      </c>
      <c r="C217" s="101" t="s">
        <v>347</v>
      </c>
      <c r="D217" s="82">
        <v>45565</v>
      </c>
      <c r="E217" s="17" t="s">
        <v>427</v>
      </c>
      <c r="F217" s="83" t="s">
        <v>390</v>
      </c>
      <c r="G217" s="58"/>
      <c r="H217" s="112">
        <v>2294758</v>
      </c>
      <c r="I217" s="58" t="s">
        <v>64</v>
      </c>
      <c r="J217" s="45"/>
      <c r="K217" s="58" t="s">
        <v>64</v>
      </c>
      <c r="L217" s="58" t="s">
        <v>64</v>
      </c>
      <c r="M217" s="58" t="s">
        <v>64</v>
      </c>
      <c r="N217" s="58"/>
    </row>
    <row r="218" spans="1:14" ht="30" customHeight="1" x14ac:dyDescent="0.15">
      <c r="A218" s="80"/>
      <c r="B218" s="62"/>
      <c r="C218" s="102"/>
      <c r="D218" s="66"/>
      <c r="E218" s="18" t="s">
        <v>225</v>
      </c>
      <c r="F218" s="84"/>
      <c r="G218" s="59"/>
      <c r="H218" s="72"/>
      <c r="I218" s="59"/>
      <c r="J218" s="45"/>
      <c r="K218" s="59"/>
      <c r="L218" s="59"/>
      <c r="M218" s="59"/>
      <c r="N218" s="59"/>
    </row>
    <row r="219" spans="1:14" ht="30" customHeight="1" x14ac:dyDescent="0.15">
      <c r="A219" s="79">
        <v>180</v>
      </c>
      <c r="B219" s="81" t="s">
        <v>421</v>
      </c>
      <c r="C219" s="101" t="s">
        <v>347</v>
      </c>
      <c r="D219" s="82">
        <v>45565</v>
      </c>
      <c r="E219" s="22" t="s">
        <v>428</v>
      </c>
      <c r="F219" s="83" t="s">
        <v>390</v>
      </c>
      <c r="G219" s="79"/>
      <c r="H219" s="87">
        <v>310399964</v>
      </c>
      <c r="I219" s="58" t="s">
        <v>64</v>
      </c>
      <c r="J219" s="45"/>
      <c r="K219" s="58" t="s">
        <v>64</v>
      </c>
      <c r="L219" s="58" t="s">
        <v>64</v>
      </c>
      <c r="M219" s="58" t="s">
        <v>64</v>
      </c>
      <c r="N219" s="79"/>
    </row>
    <row r="220" spans="1:14" ht="30" customHeight="1" x14ac:dyDescent="0.15">
      <c r="A220" s="80"/>
      <c r="B220" s="62"/>
      <c r="C220" s="102"/>
      <c r="D220" s="66"/>
      <c r="E220" s="23" t="s">
        <v>429</v>
      </c>
      <c r="F220" s="84"/>
      <c r="G220" s="80"/>
      <c r="H220" s="88"/>
      <c r="I220" s="59"/>
      <c r="J220" s="45"/>
      <c r="K220" s="59"/>
      <c r="L220" s="59"/>
      <c r="M220" s="59"/>
      <c r="N220" s="80"/>
    </row>
    <row r="221" spans="1:14" ht="30" customHeight="1" x14ac:dyDescent="0.15">
      <c r="A221" s="79">
        <v>181</v>
      </c>
      <c r="B221" s="81" t="s">
        <v>421</v>
      </c>
      <c r="C221" s="101" t="s">
        <v>347</v>
      </c>
      <c r="D221" s="82">
        <v>45565</v>
      </c>
      <c r="E221" s="22" t="s">
        <v>430</v>
      </c>
      <c r="F221" s="83" t="s">
        <v>390</v>
      </c>
      <c r="G221" s="85"/>
      <c r="H221" s="87">
        <v>143876516</v>
      </c>
      <c r="I221" s="58" t="s">
        <v>64</v>
      </c>
      <c r="J221" s="45"/>
      <c r="K221" s="58" t="s">
        <v>64</v>
      </c>
      <c r="L221" s="58" t="s">
        <v>64</v>
      </c>
      <c r="M221" s="58" t="s">
        <v>64</v>
      </c>
      <c r="N221" s="79"/>
    </row>
    <row r="222" spans="1:14" ht="30" customHeight="1" x14ac:dyDescent="0.15">
      <c r="A222" s="80"/>
      <c r="B222" s="62"/>
      <c r="C222" s="102"/>
      <c r="D222" s="66"/>
      <c r="E222" s="23" t="s">
        <v>431</v>
      </c>
      <c r="F222" s="84"/>
      <c r="G222" s="86"/>
      <c r="H222" s="88"/>
      <c r="I222" s="59"/>
      <c r="J222" s="45"/>
      <c r="K222" s="59"/>
      <c r="L222" s="59"/>
      <c r="M222" s="59"/>
      <c r="N222" s="80"/>
    </row>
    <row r="223" spans="1:14" ht="30" customHeight="1" x14ac:dyDescent="0.15">
      <c r="A223" s="79">
        <v>182</v>
      </c>
      <c r="B223" s="113" t="s">
        <v>446</v>
      </c>
      <c r="C223" s="101" t="s">
        <v>347</v>
      </c>
      <c r="D223" s="82">
        <v>45573</v>
      </c>
      <c r="E223" s="22" t="s">
        <v>442</v>
      </c>
      <c r="F223" s="110" t="s">
        <v>388</v>
      </c>
      <c r="G223" s="79"/>
      <c r="H223" s="87">
        <v>1160500</v>
      </c>
      <c r="I223" s="58" t="s">
        <v>64</v>
      </c>
      <c r="J223" s="45"/>
      <c r="K223" s="58" t="s">
        <v>64</v>
      </c>
      <c r="L223" s="58" t="s">
        <v>64</v>
      </c>
      <c r="M223" s="58" t="s">
        <v>64</v>
      </c>
      <c r="N223" s="79"/>
    </row>
    <row r="224" spans="1:14" ht="30" customHeight="1" x14ac:dyDescent="0.15">
      <c r="A224" s="80"/>
      <c r="B224" s="114"/>
      <c r="C224" s="102"/>
      <c r="D224" s="66"/>
      <c r="E224" s="23" t="s">
        <v>441</v>
      </c>
      <c r="F224" s="111"/>
      <c r="G224" s="80"/>
      <c r="H224" s="88"/>
      <c r="I224" s="59"/>
      <c r="J224" s="45"/>
      <c r="K224" s="59"/>
      <c r="L224" s="59"/>
      <c r="M224" s="59"/>
      <c r="N224" s="80"/>
    </row>
    <row r="225" spans="1:14" ht="30" customHeight="1" x14ac:dyDescent="0.15">
      <c r="A225" s="79">
        <v>183</v>
      </c>
      <c r="B225" s="113" t="s">
        <v>445</v>
      </c>
      <c r="C225" s="101" t="s">
        <v>347</v>
      </c>
      <c r="D225" s="82">
        <v>45575</v>
      </c>
      <c r="E225" s="22" t="s">
        <v>31</v>
      </c>
      <c r="F225" s="110" t="s">
        <v>388</v>
      </c>
      <c r="G225" s="79"/>
      <c r="H225" s="87">
        <v>3289000</v>
      </c>
      <c r="I225" s="58" t="s">
        <v>64</v>
      </c>
      <c r="J225" s="45"/>
      <c r="K225" s="58" t="s">
        <v>64</v>
      </c>
      <c r="L225" s="58" t="s">
        <v>64</v>
      </c>
      <c r="M225" s="58" t="s">
        <v>64</v>
      </c>
      <c r="N225" s="79"/>
    </row>
    <row r="226" spans="1:14" ht="30" customHeight="1" x14ac:dyDescent="0.15">
      <c r="A226" s="80"/>
      <c r="B226" s="114"/>
      <c r="C226" s="102"/>
      <c r="D226" s="66"/>
      <c r="E226" s="24" t="s">
        <v>447</v>
      </c>
      <c r="F226" s="111"/>
      <c r="G226" s="80"/>
      <c r="H226" s="88"/>
      <c r="I226" s="59"/>
      <c r="J226" s="45"/>
      <c r="K226" s="59"/>
      <c r="L226" s="59"/>
      <c r="M226" s="59"/>
      <c r="N226" s="80"/>
    </row>
    <row r="227" spans="1:14" ht="30" customHeight="1" x14ac:dyDescent="0.15">
      <c r="A227" s="79">
        <v>184</v>
      </c>
      <c r="B227" s="81" t="s">
        <v>463</v>
      </c>
      <c r="C227" s="101" t="s">
        <v>347</v>
      </c>
      <c r="D227" s="82">
        <v>45611</v>
      </c>
      <c r="E227" s="22" t="s">
        <v>359</v>
      </c>
      <c r="F227" s="83" t="s">
        <v>388</v>
      </c>
      <c r="G227" s="85"/>
      <c r="H227" s="87">
        <v>3256000</v>
      </c>
      <c r="I227" s="58"/>
      <c r="J227" s="45"/>
      <c r="K227" s="58"/>
      <c r="L227" s="58"/>
      <c r="M227" s="58"/>
      <c r="N227" s="58"/>
    </row>
    <row r="228" spans="1:14" ht="30" customHeight="1" x14ac:dyDescent="0.15">
      <c r="A228" s="80"/>
      <c r="B228" s="62"/>
      <c r="C228" s="102"/>
      <c r="D228" s="66"/>
      <c r="E228" s="18" t="s">
        <v>360</v>
      </c>
      <c r="F228" s="84"/>
      <c r="G228" s="86"/>
      <c r="H228" s="88"/>
      <c r="I228" s="59"/>
      <c r="J228" s="45"/>
      <c r="K228" s="59"/>
      <c r="L228" s="59"/>
      <c r="M228" s="59"/>
      <c r="N228" s="59"/>
    </row>
    <row r="229" spans="1:14" ht="30" customHeight="1" x14ac:dyDescent="0.15">
      <c r="A229" s="79">
        <v>185</v>
      </c>
      <c r="B229" s="81" t="s">
        <v>463</v>
      </c>
      <c r="C229" s="101" t="s">
        <v>347</v>
      </c>
      <c r="D229" s="82">
        <v>45611</v>
      </c>
      <c r="E229" s="22" t="s">
        <v>359</v>
      </c>
      <c r="F229" s="83" t="s">
        <v>388</v>
      </c>
      <c r="G229" s="85"/>
      <c r="H229" s="87">
        <v>5610000</v>
      </c>
      <c r="I229" s="58"/>
      <c r="J229" s="45"/>
      <c r="K229" s="58"/>
      <c r="L229" s="58"/>
      <c r="M229" s="58"/>
      <c r="N229" s="58"/>
    </row>
    <row r="230" spans="1:14" ht="30" customHeight="1" x14ac:dyDescent="0.15">
      <c r="A230" s="80"/>
      <c r="B230" s="62"/>
      <c r="C230" s="102"/>
      <c r="D230" s="66"/>
      <c r="E230" s="18" t="s">
        <v>360</v>
      </c>
      <c r="F230" s="84"/>
      <c r="G230" s="86"/>
      <c r="H230" s="88"/>
      <c r="I230" s="59"/>
      <c r="J230" s="45"/>
      <c r="K230" s="59"/>
      <c r="L230" s="59"/>
      <c r="M230" s="59"/>
      <c r="N230" s="59"/>
    </row>
    <row r="231" spans="1:14" ht="30" customHeight="1" x14ac:dyDescent="0.15">
      <c r="A231" s="79">
        <v>186</v>
      </c>
      <c r="B231" s="81" t="s">
        <v>464</v>
      </c>
      <c r="C231" s="101" t="s">
        <v>347</v>
      </c>
      <c r="D231" s="82">
        <v>45611</v>
      </c>
      <c r="E231" s="22" t="s">
        <v>465</v>
      </c>
      <c r="F231" s="83" t="s">
        <v>380</v>
      </c>
      <c r="G231" s="85"/>
      <c r="H231" s="87">
        <v>17600000</v>
      </c>
      <c r="I231" s="58"/>
      <c r="J231" s="45"/>
      <c r="K231" s="58"/>
      <c r="L231" s="58"/>
      <c r="M231" s="58"/>
      <c r="N231" s="58"/>
    </row>
    <row r="232" spans="1:14" ht="30" customHeight="1" x14ac:dyDescent="0.15">
      <c r="A232" s="80"/>
      <c r="B232" s="62"/>
      <c r="C232" s="102"/>
      <c r="D232" s="66"/>
      <c r="E232" s="18" t="s">
        <v>466</v>
      </c>
      <c r="F232" s="84"/>
      <c r="G232" s="86"/>
      <c r="H232" s="88"/>
      <c r="I232" s="59"/>
      <c r="J232" s="45"/>
      <c r="K232" s="59"/>
      <c r="L232" s="59"/>
      <c r="M232" s="59"/>
      <c r="N232" s="59"/>
    </row>
    <row r="233" spans="1:14" ht="30" customHeight="1" x14ac:dyDescent="0.15">
      <c r="A233" s="79">
        <v>187</v>
      </c>
      <c r="B233" s="81" t="s">
        <v>453</v>
      </c>
      <c r="C233" s="101" t="s">
        <v>347</v>
      </c>
      <c r="D233" s="82">
        <v>45611</v>
      </c>
      <c r="E233" s="22" t="s">
        <v>70</v>
      </c>
      <c r="F233" s="110" t="s">
        <v>388</v>
      </c>
      <c r="G233" s="85"/>
      <c r="H233" s="87">
        <v>102960000</v>
      </c>
      <c r="I233" s="58"/>
      <c r="J233" s="45"/>
      <c r="K233" s="58"/>
      <c r="L233" s="58"/>
      <c r="M233" s="58"/>
      <c r="N233" s="58"/>
    </row>
    <row r="234" spans="1:14" ht="30" customHeight="1" x14ac:dyDescent="0.15">
      <c r="A234" s="80"/>
      <c r="B234" s="62"/>
      <c r="C234" s="102"/>
      <c r="D234" s="66"/>
      <c r="E234" s="18" t="s">
        <v>71</v>
      </c>
      <c r="F234" s="111"/>
      <c r="G234" s="86"/>
      <c r="H234" s="88"/>
      <c r="I234" s="59"/>
      <c r="J234" s="45"/>
      <c r="K234" s="59"/>
      <c r="L234" s="59"/>
      <c r="M234" s="59"/>
      <c r="N234" s="59"/>
    </row>
    <row r="235" spans="1:14" ht="30" customHeight="1" x14ac:dyDescent="0.15">
      <c r="A235" s="79">
        <v>188</v>
      </c>
      <c r="B235" s="81" t="s">
        <v>454</v>
      </c>
      <c r="C235" s="101" t="s">
        <v>347</v>
      </c>
      <c r="D235" s="82">
        <v>45626</v>
      </c>
      <c r="E235" s="22" t="s">
        <v>427</v>
      </c>
      <c r="F235" s="110" t="s">
        <v>388</v>
      </c>
      <c r="G235" s="85"/>
      <c r="H235" s="112">
        <v>178549.80000000002</v>
      </c>
      <c r="I235" s="58"/>
      <c r="J235" s="45"/>
      <c r="K235" s="58"/>
      <c r="L235" s="58"/>
      <c r="M235" s="58"/>
      <c r="N235" s="58"/>
    </row>
    <row r="236" spans="1:14" ht="30" customHeight="1" x14ac:dyDescent="0.15">
      <c r="A236" s="80"/>
      <c r="B236" s="62"/>
      <c r="C236" s="102"/>
      <c r="D236" s="66"/>
      <c r="E236" s="18" t="s">
        <v>224</v>
      </c>
      <c r="F236" s="111"/>
      <c r="G236" s="86"/>
      <c r="H236" s="72"/>
      <c r="I236" s="59"/>
      <c r="J236" s="45"/>
      <c r="K236" s="59"/>
      <c r="L236" s="59"/>
      <c r="M236" s="59"/>
      <c r="N236" s="59"/>
    </row>
    <row r="237" spans="1:14" ht="30" customHeight="1" x14ac:dyDescent="0.15">
      <c r="A237" s="79">
        <v>189</v>
      </c>
      <c r="B237" s="81" t="s">
        <v>454</v>
      </c>
      <c r="C237" s="101" t="s">
        <v>347</v>
      </c>
      <c r="D237" s="82">
        <v>45626</v>
      </c>
      <c r="E237" s="22" t="s">
        <v>428</v>
      </c>
      <c r="F237" s="110" t="s">
        <v>388</v>
      </c>
      <c r="G237" s="85"/>
      <c r="H237" s="112">
        <v>1231940.6000000001</v>
      </c>
      <c r="I237" s="58"/>
      <c r="J237" s="45"/>
      <c r="K237" s="58"/>
      <c r="L237" s="58"/>
      <c r="M237" s="58"/>
      <c r="N237" s="58"/>
    </row>
    <row r="238" spans="1:14" ht="30" customHeight="1" x14ac:dyDescent="0.15">
      <c r="A238" s="80"/>
      <c r="B238" s="62"/>
      <c r="C238" s="102"/>
      <c r="D238" s="66"/>
      <c r="E238" s="18" t="s">
        <v>429</v>
      </c>
      <c r="F238" s="111"/>
      <c r="G238" s="86"/>
      <c r="H238" s="72"/>
      <c r="I238" s="59"/>
      <c r="J238" s="45"/>
      <c r="K238" s="59"/>
      <c r="L238" s="59"/>
      <c r="M238" s="59"/>
      <c r="N238" s="59"/>
    </row>
    <row r="239" spans="1:14" ht="30" customHeight="1" x14ac:dyDescent="0.15">
      <c r="A239" s="79">
        <v>190</v>
      </c>
      <c r="B239" s="81" t="s">
        <v>454</v>
      </c>
      <c r="C239" s="101" t="s">
        <v>347</v>
      </c>
      <c r="D239" s="82">
        <v>45626</v>
      </c>
      <c r="E239" s="22" t="s">
        <v>425</v>
      </c>
      <c r="F239" s="110" t="s">
        <v>388</v>
      </c>
      <c r="G239" s="85"/>
      <c r="H239" s="112">
        <v>4500735.8000000007</v>
      </c>
      <c r="I239" s="58"/>
      <c r="J239" s="45"/>
      <c r="K239" s="58"/>
      <c r="L239" s="58"/>
      <c r="M239" s="58"/>
      <c r="N239" s="58"/>
    </row>
    <row r="240" spans="1:14" ht="30" customHeight="1" x14ac:dyDescent="0.15">
      <c r="A240" s="80"/>
      <c r="B240" s="62"/>
      <c r="C240" s="102"/>
      <c r="D240" s="66"/>
      <c r="E240" s="18" t="s">
        <v>426</v>
      </c>
      <c r="F240" s="111"/>
      <c r="G240" s="86"/>
      <c r="H240" s="72"/>
      <c r="I240" s="59"/>
      <c r="J240" s="45"/>
      <c r="K240" s="59"/>
      <c r="L240" s="59"/>
      <c r="M240" s="59"/>
      <c r="N240" s="59"/>
    </row>
    <row r="241" spans="1:14" ht="30" customHeight="1" x14ac:dyDescent="0.15">
      <c r="A241" s="79">
        <v>191</v>
      </c>
      <c r="B241" s="81" t="s">
        <v>454</v>
      </c>
      <c r="C241" s="101" t="s">
        <v>347</v>
      </c>
      <c r="D241" s="82">
        <v>45626</v>
      </c>
      <c r="E241" s="22" t="s">
        <v>430</v>
      </c>
      <c r="F241" s="110" t="s">
        <v>388</v>
      </c>
      <c r="G241" s="85"/>
      <c r="H241" s="112">
        <v>3017574.9999999991</v>
      </c>
      <c r="I241" s="58"/>
      <c r="J241" s="45"/>
      <c r="K241" s="58"/>
      <c r="L241" s="58"/>
      <c r="M241" s="58"/>
      <c r="N241" s="58"/>
    </row>
    <row r="242" spans="1:14" ht="30" customHeight="1" x14ac:dyDescent="0.15">
      <c r="A242" s="80"/>
      <c r="B242" s="62"/>
      <c r="C242" s="102"/>
      <c r="D242" s="66"/>
      <c r="E242" s="18" t="s">
        <v>29</v>
      </c>
      <c r="F242" s="111"/>
      <c r="G242" s="86"/>
      <c r="H242" s="72"/>
      <c r="I242" s="59"/>
      <c r="J242" s="45"/>
      <c r="K242" s="59"/>
      <c r="L242" s="59"/>
      <c r="M242" s="59"/>
      <c r="N242" s="59"/>
    </row>
    <row r="243" spans="1:14" ht="30" customHeight="1" x14ac:dyDescent="0.15">
      <c r="A243" s="79">
        <v>192</v>
      </c>
      <c r="B243" s="81" t="s">
        <v>474</v>
      </c>
      <c r="C243" s="81" t="s">
        <v>472</v>
      </c>
      <c r="D243" s="82">
        <v>45638</v>
      </c>
      <c r="E243" s="22" t="s">
        <v>36</v>
      </c>
      <c r="F243" s="83" t="s">
        <v>380</v>
      </c>
      <c r="G243" s="85"/>
      <c r="H243" s="87">
        <v>3025000</v>
      </c>
      <c r="I243" s="58"/>
      <c r="J243" s="45"/>
      <c r="K243" s="58"/>
      <c r="L243" s="58"/>
      <c r="M243" s="58"/>
      <c r="N243" s="58"/>
    </row>
    <row r="244" spans="1:14" ht="30" customHeight="1" x14ac:dyDescent="0.15">
      <c r="A244" s="80"/>
      <c r="B244" s="62"/>
      <c r="C244" s="62"/>
      <c r="D244" s="66"/>
      <c r="E244" s="18" t="s">
        <v>37</v>
      </c>
      <c r="F244" s="84"/>
      <c r="G244" s="86"/>
      <c r="H244" s="88"/>
      <c r="I244" s="59"/>
      <c r="J244" s="45"/>
      <c r="K244" s="59"/>
      <c r="L244" s="59"/>
      <c r="M244" s="59"/>
      <c r="N244" s="59"/>
    </row>
    <row r="245" spans="1:14" ht="30" customHeight="1" x14ac:dyDescent="0.15">
      <c r="A245" s="79">
        <v>193</v>
      </c>
      <c r="B245" s="81" t="s">
        <v>474</v>
      </c>
      <c r="C245" s="81" t="s">
        <v>472</v>
      </c>
      <c r="D245" s="82">
        <v>45638</v>
      </c>
      <c r="E245" s="22" t="s">
        <v>36</v>
      </c>
      <c r="F245" s="83" t="s">
        <v>380</v>
      </c>
      <c r="G245" s="85"/>
      <c r="H245" s="87">
        <v>5918000</v>
      </c>
      <c r="I245" s="58"/>
      <c r="J245" s="45"/>
      <c r="K245" s="58"/>
      <c r="L245" s="58"/>
      <c r="M245" s="58"/>
      <c r="N245" s="58"/>
    </row>
    <row r="246" spans="1:14" ht="30" customHeight="1" x14ac:dyDescent="0.15">
      <c r="A246" s="80"/>
      <c r="B246" s="62"/>
      <c r="C246" s="62"/>
      <c r="D246" s="66"/>
      <c r="E246" s="18" t="s">
        <v>37</v>
      </c>
      <c r="F246" s="84"/>
      <c r="G246" s="86"/>
      <c r="H246" s="88"/>
      <c r="I246" s="59"/>
      <c r="J246" s="45"/>
      <c r="K246" s="59"/>
      <c r="L246" s="59"/>
      <c r="M246" s="59"/>
      <c r="N246" s="59"/>
    </row>
    <row r="247" spans="1:14" ht="30" customHeight="1" x14ac:dyDescent="0.15">
      <c r="A247" s="79">
        <v>194</v>
      </c>
      <c r="B247" s="81" t="s">
        <v>473</v>
      </c>
      <c r="C247" s="81" t="s">
        <v>472</v>
      </c>
      <c r="D247" s="82">
        <v>45643</v>
      </c>
      <c r="E247" s="22" t="s">
        <v>36</v>
      </c>
      <c r="F247" s="83" t="s">
        <v>390</v>
      </c>
      <c r="G247" s="85"/>
      <c r="H247" s="87">
        <v>27830000</v>
      </c>
      <c r="I247" s="58"/>
      <c r="J247" s="45"/>
      <c r="K247" s="58"/>
      <c r="L247" s="58"/>
      <c r="M247" s="58"/>
      <c r="N247" s="58"/>
    </row>
    <row r="248" spans="1:14" ht="30" customHeight="1" x14ac:dyDescent="0.15">
      <c r="A248" s="80"/>
      <c r="B248" s="62"/>
      <c r="C248" s="62"/>
      <c r="D248" s="66"/>
      <c r="E248" s="18" t="s">
        <v>37</v>
      </c>
      <c r="F248" s="84"/>
      <c r="G248" s="86"/>
      <c r="H248" s="88"/>
      <c r="I248" s="59"/>
      <c r="J248" s="45"/>
      <c r="K248" s="59"/>
      <c r="L248" s="59"/>
      <c r="M248" s="59"/>
      <c r="N248" s="59"/>
    </row>
    <row r="249" spans="1:14" ht="30" customHeight="1" x14ac:dyDescent="0.15">
      <c r="A249" s="79">
        <v>195</v>
      </c>
      <c r="B249" s="61" t="s">
        <v>130</v>
      </c>
      <c r="C249" s="63" t="s">
        <v>471</v>
      </c>
      <c r="D249" s="65">
        <v>45644</v>
      </c>
      <c r="E249" s="10" t="s">
        <v>36</v>
      </c>
      <c r="F249" s="131" t="s">
        <v>388</v>
      </c>
      <c r="G249" s="69" t="s">
        <v>13</v>
      </c>
      <c r="H249" s="122">
        <v>1213573997</v>
      </c>
      <c r="I249" s="58" t="s">
        <v>13</v>
      </c>
      <c r="J249" s="58" t="s">
        <v>13</v>
      </c>
      <c r="K249" s="58" t="s">
        <v>13</v>
      </c>
      <c r="L249" s="58" t="s">
        <v>13</v>
      </c>
      <c r="M249" s="58" t="s">
        <v>13</v>
      </c>
      <c r="N249" s="58"/>
    </row>
    <row r="250" spans="1:14" ht="30" customHeight="1" x14ac:dyDescent="0.15">
      <c r="A250" s="80"/>
      <c r="B250" s="62"/>
      <c r="C250" s="64"/>
      <c r="D250" s="66"/>
      <c r="E250" s="9" t="s">
        <v>37</v>
      </c>
      <c r="F250" s="109"/>
      <c r="G250" s="70"/>
      <c r="H250" s="106"/>
      <c r="I250" s="59"/>
      <c r="J250" s="59"/>
      <c r="K250" s="59"/>
      <c r="L250" s="59"/>
      <c r="M250" s="59"/>
      <c r="N250" s="59"/>
    </row>
    <row r="251" spans="1:14" ht="30" customHeight="1" x14ac:dyDescent="0.15">
      <c r="A251" s="79">
        <v>196</v>
      </c>
      <c r="B251" s="61" t="s">
        <v>470</v>
      </c>
      <c r="C251" s="127" t="s">
        <v>471</v>
      </c>
      <c r="D251" s="65">
        <v>45646</v>
      </c>
      <c r="E251" s="10" t="s">
        <v>106</v>
      </c>
      <c r="F251" s="131" t="s">
        <v>388</v>
      </c>
      <c r="G251" s="69" t="s">
        <v>13</v>
      </c>
      <c r="H251" s="122">
        <v>85668000</v>
      </c>
      <c r="I251" s="58"/>
      <c r="J251" s="45"/>
      <c r="K251" s="58"/>
      <c r="L251" s="58"/>
      <c r="M251" s="58"/>
      <c r="N251" s="58"/>
    </row>
    <row r="252" spans="1:14" ht="30" customHeight="1" x14ac:dyDescent="0.15">
      <c r="A252" s="80"/>
      <c r="B252" s="62"/>
      <c r="C252" s="64"/>
      <c r="D252" s="66"/>
      <c r="E252" s="9" t="s">
        <v>107</v>
      </c>
      <c r="F252" s="109"/>
      <c r="G252" s="70"/>
      <c r="H252" s="106"/>
      <c r="I252" s="59"/>
      <c r="J252" s="45"/>
      <c r="K252" s="59"/>
      <c r="L252" s="59"/>
      <c r="M252" s="59"/>
      <c r="N252" s="59"/>
    </row>
    <row r="253" spans="1:14" ht="30" customHeight="1" x14ac:dyDescent="0.15">
      <c r="A253" s="79">
        <v>197</v>
      </c>
      <c r="B253" s="103" t="s">
        <v>250</v>
      </c>
      <c r="C253" s="101" t="s">
        <v>347</v>
      </c>
      <c r="D253" s="82">
        <v>45652</v>
      </c>
      <c r="E253" s="8" t="s">
        <v>318</v>
      </c>
      <c r="F253" s="83" t="s">
        <v>380</v>
      </c>
      <c r="G253" s="58" t="s">
        <v>64</v>
      </c>
      <c r="H253" s="105">
        <v>6202000</v>
      </c>
      <c r="I253" s="58"/>
      <c r="J253" s="45"/>
      <c r="K253" s="58"/>
      <c r="L253" s="58"/>
      <c r="M253" s="58"/>
      <c r="N253" s="58"/>
    </row>
    <row r="254" spans="1:14" ht="30" customHeight="1" x14ac:dyDescent="0.15">
      <c r="A254" s="80"/>
      <c r="B254" s="104"/>
      <c r="C254" s="102"/>
      <c r="D254" s="66"/>
      <c r="E254" s="9" t="s">
        <v>319</v>
      </c>
      <c r="F254" s="84"/>
      <c r="G254" s="59"/>
      <c r="H254" s="106"/>
      <c r="I254" s="59"/>
      <c r="J254" s="45"/>
      <c r="K254" s="59"/>
      <c r="L254" s="59"/>
      <c r="M254" s="59"/>
      <c r="N254" s="59"/>
    </row>
    <row r="255" spans="1:14" ht="30" customHeight="1" x14ac:dyDescent="0.15">
      <c r="A255" s="79">
        <v>198</v>
      </c>
      <c r="B255" s="138" t="s">
        <v>483</v>
      </c>
      <c r="C255" s="127" t="s">
        <v>471</v>
      </c>
      <c r="D255" s="82">
        <v>45652</v>
      </c>
      <c r="E255" s="5" t="s">
        <v>258</v>
      </c>
      <c r="F255" s="147" t="s">
        <v>387</v>
      </c>
      <c r="G255" s="136" t="s">
        <v>64</v>
      </c>
      <c r="H255" s="137">
        <v>3943500</v>
      </c>
      <c r="I255" s="58"/>
      <c r="J255" s="45"/>
      <c r="K255" s="58"/>
      <c r="L255" s="58"/>
      <c r="M255" s="58"/>
      <c r="N255" s="58"/>
    </row>
    <row r="256" spans="1:14" ht="30" customHeight="1" x14ac:dyDescent="0.15">
      <c r="A256" s="80"/>
      <c r="B256" s="138"/>
      <c r="C256" s="64"/>
      <c r="D256" s="66"/>
      <c r="E256" s="5" t="s">
        <v>257</v>
      </c>
      <c r="F256" s="147"/>
      <c r="G256" s="136"/>
      <c r="H256" s="137"/>
      <c r="I256" s="59"/>
      <c r="J256" s="45"/>
      <c r="K256" s="59"/>
      <c r="L256" s="59"/>
      <c r="M256" s="59"/>
      <c r="N256" s="59"/>
    </row>
    <row r="257" spans="1:14" ht="30" customHeight="1" x14ac:dyDescent="0.15">
      <c r="A257" s="79">
        <v>199</v>
      </c>
      <c r="B257" s="138" t="s">
        <v>484</v>
      </c>
      <c r="C257" s="101" t="s">
        <v>347</v>
      </c>
      <c r="D257" s="82">
        <v>45652</v>
      </c>
      <c r="E257" s="6" t="s">
        <v>63</v>
      </c>
      <c r="F257" s="147" t="s">
        <v>387</v>
      </c>
      <c r="G257" s="136" t="s">
        <v>64</v>
      </c>
      <c r="H257" s="137">
        <v>4306500</v>
      </c>
      <c r="I257" s="58"/>
      <c r="J257" s="45"/>
      <c r="K257" s="58"/>
      <c r="L257" s="58"/>
      <c r="M257" s="58"/>
      <c r="N257" s="58"/>
    </row>
    <row r="258" spans="1:14" ht="30" customHeight="1" x14ac:dyDescent="0.15">
      <c r="A258" s="80"/>
      <c r="B258" s="138"/>
      <c r="C258" s="102"/>
      <c r="D258" s="66"/>
      <c r="E258" s="7" t="s">
        <v>259</v>
      </c>
      <c r="F258" s="147"/>
      <c r="G258" s="136"/>
      <c r="H258" s="137"/>
      <c r="I258" s="59"/>
      <c r="J258" s="45"/>
      <c r="K258" s="59"/>
      <c r="L258" s="59"/>
      <c r="M258" s="59"/>
      <c r="N258" s="59"/>
    </row>
    <row r="259" spans="1:14" ht="30" customHeight="1" x14ac:dyDescent="0.15">
      <c r="A259" s="79">
        <v>200</v>
      </c>
      <c r="B259" s="81" t="s">
        <v>485</v>
      </c>
      <c r="C259" s="101" t="s">
        <v>347</v>
      </c>
      <c r="D259" s="82">
        <v>45680</v>
      </c>
      <c r="E259" s="22" t="s">
        <v>504</v>
      </c>
      <c r="F259" s="147" t="s">
        <v>387</v>
      </c>
      <c r="G259" s="136" t="s">
        <v>64</v>
      </c>
      <c r="H259" s="87">
        <v>2145000</v>
      </c>
      <c r="I259" s="58"/>
      <c r="J259" s="45"/>
      <c r="K259" s="58"/>
      <c r="L259" s="58"/>
      <c r="M259" s="58"/>
      <c r="N259" s="58"/>
    </row>
    <row r="260" spans="1:14" ht="30" customHeight="1" x14ac:dyDescent="0.15">
      <c r="A260" s="80"/>
      <c r="B260" s="62"/>
      <c r="C260" s="102"/>
      <c r="D260" s="66"/>
      <c r="E260" s="18" t="s">
        <v>37</v>
      </c>
      <c r="F260" s="147"/>
      <c r="G260" s="136"/>
      <c r="H260" s="88"/>
      <c r="I260" s="59"/>
      <c r="J260" s="45"/>
      <c r="K260" s="59"/>
      <c r="L260" s="59"/>
      <c r="M260" s="59"/>
      <c r="N260" s="59"/>
    </row>
    <row r="261" spans="1:14" ht="30" customHeight="1" x14ac:dyDescent="0.15">
      <c r="A261" s="79">
        <v>201</v>
      </c>
      <c r="B261" s="81" t="s">
        <v>498</v>
      </c>
      <c r="C261" s="101" t="s">
        <v>347</v>
      </c>
      <c r="D261" s="82">
        <v>45691</v>
      </c>
      <c r="E261" s="22" t="s">
        <v>36</v>
      </c>
      <c r="F261" s="83" t="s">
        <v>380</v>
      </c>
      <c r="G261" s="136" t="s">
        <v>64</v>
      </c>
      <c r="H261" s="87">
        <v>5808000</v>
      </c>
      <c r="I261" s="58"/>
      <c r="J261" s="45"/>
      <c r="K261" s="58"/>
      <c r="L261" s="58"/>
      <c r="M261" s="58"/>
      <c r="N261" s="58"/>
    </row>
    <row r="262" spans="1:14" ht="30" customHeight="1" x14ac:dyDescent="0.15">
      <c r="A262" s="80"/>
      <c r="B262" s="62"/>
      <c r="C262" s="102"/>
      <c r="D262" s="66"/>
      <c r="E262" s="18" t="s">
        <v>37</v>
      </c>
      <c r="F262" s="84"/>
      <c r="G262" s="136"/>
      <c r="H262" s="88"/>
      <c r="I262" s="59"/>
      <c r="J262" s="45"/>
      <c r="K262" s="59"/>
      <c r="L262" s="59"/>
      <c r="M262" s="59"/>
      <c r="N262" s="59"/>
    </row>
    <row r="263" spans="1:14" ht="30" customHeight="1" x14ac:dyDescent="0.15">
      <c r="A263" s="79">
        <v>202</v>
      </c>
      <c r="B263" s="153" t="s">
        <v>495</v>
      </c>
      <c r="C263" s="101" t="s">
        <v>347</v>
      </c>
      <c r="D263" s="117">
        <v>45698</v>
      </c>
      <c r="E263" s="26" t="s">
        <v>129</v>
      </c>
      <c r="F263" s="152" t="s">
        <v>387</v>
      </c>
      <c r="G263" s="136" t="s">
        <v>64</v>
      </c>
      <c r="H263" s="155">
        <v>12630000</v>
      </c>
      <c r="I263" s="85"/>
      <c r="J263" s="48"/>
      <c r="K263" s="85"/>
      <c r="L263" s="85"/>
      <c r="M263" s="85"/>
      <c r="N263" s="85"/>
    </row>
    <row r="264" spans="1:14" ht="30" customHeight="1" x14ac:dyDescent="0.15">
      <c r="A264" s="80"/>
      <c r="B264" s="154"/>
      <c r="C264" s="102"/>
      <c r="D264" s="118"/>
      <c r="E264" s="18" t="s">
        <v>494</v>
      </c>
      <c r="F264" s="152"/>
      <c r="G264" s="136"/>
      <c r="H264" s="156"/>
      <c r="I264" s="86"/>
      <c r="J264" s="48"/>
      <c r="K264" s="86"/>
      <c r="L264" s="86"/>
      <c r="M264" s="86"/>
      <c r="N264" s="86"/>
    </row>
    <row r="265" spans="1:14" ht="30" customHeight="1" x14ac:dyDescent="0.15">
      <c r="A265" s="79">
        <v>203</v>
      </c>
      <c r="B265" s="153" t="s">
        <v>495</v>
      </c>
      <c r="C265" s="101" t="s">
        <v>347</v>
      </c>
      <c r="D265" s="117">
        <v>45698</v>
      </c>
      <c r="E265" s="22" t="s">
        <v>36</v>
      </c>
      <c r="F265" s="152" t="s">
        <v>387</v>
      </c>
      <c r="G265" s="136" t="s">
        <v>64</v>
      </c>
      <c r="H265" s="87">
        <v>3980000</v>
      </c>
      <c r="I265" s="58"/>
      <c r="J265" s="45"/>
      <c r="K265" s="58"/>
      <c r="L265" s="58"/>
      <c r="M265" s="58"/>
      <c r="N265" s="58"/>
    </row>
    <row r="266" spans="1:14" ht="30" customHeight="1" x14ac:dyDescent="0.15">
      <c r="A266" s="80"/>
      <c r="B266" s="154"/>
      <c r="C266" s="102"/>
      <c r="D266" s="118"/>
      <c r="E266" s="18" t="s">
        <v>37</v>
      </c>
      <c r="F266" s="152"/>
      <c r="G266" s="136"/>
      <c r="H266" s="88"/>
      <c r="I266" s="59"/>
      <c r="J266" s="45"/>
      <c r="K266" s="59"/>
      <c r="L266" s="59"/>
      <c r="M266" s="59"/>
      <c r="N266" s="59"/>
    </row>
    <row r="267" spans="1:14" s="35" customFormat="1" ht="30" customHeight="1" x14ac:dyDescent="0.15">
      <c r="A267" s="79">
        <v>204</v>
      </c>
      <c r="B267" s="153" t="s">
        <v>490</v>
      </c>
      <c r="C267" s="101" t="s">
        <v>347</v>
      </c>
      <c r="D267" s="117">
        <v>45701</v>
      </c>
      <c r="E267" s="15" t="s">
        <v>39</v>
      </c>
      <c r="F267" s="152" t="s">
        <v>387</v>
      </c>
      <c r="G267" s="136" t="s">
        <v>64</v>
      </c>
      <c r="H267" s="155">
        <v>1276000</v>
      </c>
      <c r="I267" s="85"/>
      <c r="J267" s="48"/>
      <c r="K267" s="85"/>
      <c r="L267" s="85"/>
      <c r="M267" s="85"/>
      <c r="N267" s="85"/>
    </row>
    <row r="268" spans="1:14" s="35" customFormat="1" ht="30" customHeight="1" x14ac:dyDescent="0.15">
      <c r="A268" s="80"/>
      <c r="B268" s="154"/>
      <c r="C268" s="102"/>
      <c r="D268" s="118"/>
      <c r="E268" s="20" t="s">
        <v>374</v>
      </c>
      <c r="F268" s="152"/>
      <c r="G268" s="136"/>
      <c r="H268" s="156"/>
      <c r="I268" s="86"/>
      <c r="J268" s="48"/>
      <c r="K268" s="86"/>
      <c r="L268" s="86"/>
      <c r="M268" s="86"/>
      <c r="N268" s="86"/>
    </row>
    <row r="269" spans="1:14" ht="30" customHeight="1" x14ac:dyDescent="0.15">
      <c r="A269" s="79">
        <v>205</v>
      </c>
      <c r="B269" s="81" t="s">
        <v>102</v>
      </c>
      <c r="C269" s="101" t="s">
        <v>347</v>
      </c>
      <c r="D269" s="82">
        <v>45707</v>
      </c>
      <c r="E269" s="27" t="s">
        <v>496</v>
      </c>
      <c r="F269" s="83" t="s">
        <v>390</v>
      </c>
      <c r="G269" s="136" t="s">
        <v>64</v>
      </c>
      <c r="H269" s="87">
        <v>69962555</v>
      </c>
      <c r="I269" s="58"/>
      <c r="J269" s="45"/>
      <c r="K269" s="58"/>
      <c r="L269" s="58"/>
      <c r="M269" s="58"/>
      <c r="N269" s="58"/>
    </row>
    <row r="270" spans="1:14" ht="30" customHeight="1" x14ac:dyDescent="0.15">
      <c r="A270" s="80"/>
      <c r="B270" s="62"/>
      <c r="C270" s="102"/>
      <c r="D270" s="66"/>
      <c r="E270" s="18" t="s">
        <v>497</v>
      </c>
      <c r="F270" s="84"/>
      <c r="G270" s="136"/>
      <c r="H270" s="88"/>
      <c r="I270" s="59"/>
      <c r="J270" s="45"/>
      <c r="K270" s="59"/>
      <c r="L270" s="59"/>
      <c r="M270" s="59"/>
      <c r="N270" s="59"/>
    </row>
    <row r="271" spans="1:14" ht="30" customHeight="1" x14ac:dyDescent="0.15">
      <c r="A271" s="79">
        <v>206</v>
      </c>
      <c r="B271" s="81" t="s">
        <v>518</v>
      </c>
      <c r="C271" s="101" t="s">
        <v>347</v>
      </c>
      <c r="D271" s="82">
        <v>45719</v>
      </c>
      <c r="E271" s="22" t="s">
        <v>438</v>
      </c>
      <c r="F271" s="83" t="s">
        <v>390</v>
      </c>
      <c r="G271" s="85"/>
      <c r="H271" s="87">
        <v>57420000</v>
      </c>
      <c r="I271" s="58"/>
      <c r="J271" s="45"/>
      <c r="K271" s="58"/>
      <c r="L271" s="58"/>
      <c r="M271" s="58"/>
      <c r="N271" s="58"/>
    </row>
    <row r="272" spans="1:14" ht="30" customHeight="1" x14ac:dyDescent="0.15">
      <c r="A272" s="80"/>
      <c r="B272" s="62"/>
      <c r="C272" s="102"/>
      <c r="D272" s="66"/>
      <c r="E272" s="18" t="s">
        <v>439</v>
      </c>
      <c r="F272" s="84"/>
      <c r="G272" s="86"/>
      <c r="H272" s="88"/>
      <c r="I272" s="59"/>
      <c r="J272" s="45"/>
      <c r="K272" s="59"/>
      <c r="L272" s="59"/>
      <c r="M272" s="59"/>
      <c r="N272" s="59"/>
    </row>
    <row r="273" spans="1:14" ht="30" customHeight="1" x14ac:dyDescent="0.15">
      <c r="A273" s="79">
        <v>207</v>
      </c>
      <c r="B273" s="81" t="s">
        <v>505</v>
      </c>
      <c r="C273" s="101" t="s">
        <v>347</v>
      </c>
      <c r="D273" s="82">
        <v>45723</v>
      </c>
      <c r="E273" s="22" t="s">
        <v>428</v>
      </c>
      <c r="F273" s="83" t="s">
        <v>380</v>
      </c>
      <c r="G273" s="136" t="s">
        <v>64</v>
      </c>
      <c r="H273" s="112">
        <v>177109</v>
      </c>
      <c r="I273" s="58"/>
      <c r="J273" s="45"/>
      <c r="K273" s="58"/>
      <c r="L273" s="58"/>
      <c r="M273" s="58"/>
      <c r="N273" s="58"/>
    </row>
    <row r="274" spans="1:14" ht="30" customHeight="1" x14ac:dyDescent="0.15">
      <c r="A274" s="80"/>
      <c r="B274" s="62"/>
      <c r="C274" s="102"/>
      <c r="D274" s="66"/>
      <c r="E274" s="18" t="s">
        <v>429</v>
      </c>
      <c r="F274" s="84"/>
      <c r="G274" s="136"/>
      <c r="H274" s="72"/>
      <c r="I274" s="59"/>
      <c r="J274" s="45"/>
      <c r="K274" s="59"/>
      <c r="L274" s="59"/>
      <c r="M274" s="59"/>
      <c r="N274" s="59"/>
    </row>
    <row r="275" spans="1:14" ht="30" customHeight="1" x14ac:dyDescent="0.15">
      <c r="A275" s="79">
        <v>208</v>
      </c>
      <c r="B275" s="81" t="s">
        <v>505</v>
      </c>
      <c r="C275" s="101" t="s">
        <v>347</v>
      </c>
      <c r="D275" s="82">
        <v>45723</v>
      </c>
      <c r="E275" s="22" t="s">
        <v>427</v>
      </c>
      <c r="F275" s="83" t="s">
        <v>380</v>
      </c>
      <c r="G275" s="136" t="s">
        <v>64</v>
      </c>
      <c r="H275" s="87">
        <v>2919024</v>
      </c>
      <c r="I275" s="58"/>
      <c r="J275" s="45"/>
      <c r="K275" s="58"/>
      <c r="L275" s="58"/>
      <c r="M275" s="58"/>
      <c r="N275" s="58"/>
    </row>
    <row r="276" spans="1:14" ht="30" customHeight="1" x14ac:dyDescent="0.15">
      <c r="A276" s="80"/>
      <c r="B276" s="62"/>
      <c r="C276" s="102"/>
      <c r="D276" s="66"/>
      <c r="E276" s="18" t="s">
        <v>225</v>
      </c>
      <c r="F276" s="84"/>
      <c r="G276" s="136"/>
      <c r="H276" s="88"/>
      <c r="I276" s="59"/>
      <c r="J276" s="45"/>
      <c r="K276" s="59"/>
      <c r="L276" s="59"/>
      <c r="M276" s="59"/>
      <c r="N276" s="59"/>
    </row>
    <row r="277" spans="1:14" ht="30" customHeight="1" x14ac:dyDescent="0.15">
      <c r="A277" s="79">
        <v>209</v>
      </c>
      <c r="B277" s="81" t="s">
        <v>505</v>
      </c>
      <c r="C277" s="101" t="s">
        <v>347</v>
      </c>
      <c r="D277" s="82">
        <v>45723</v>
      </c>
      <c r="E277" s="22" t="s">
        <v>506</v>
      </c>
      <c r="F277" s="83" t="s">
        <v>380</v>
      </c>
      <c r="G277" s="136" t="s">
        <v>64</v>
      </c>
      <c r="H277" s="87">
        <v>4474973</v>
      </c>
      <c r="I277" s="58"/>
      <c r="J277" s="45"/>
      <c r="K277" s="58"/>
      <c r="L277" s="58"/>
      <c r="M277" s="58"/>
      <c r="N277" s="58"/>
    </row>
    <row r="278" spans="1:14" ht="30" customHeight="1" x14ac:dyDescent="0.15">
      <c r="A278" s="80"/>
      <c r="B278" s="62"/>
      <c r="C278" s="102"/>
      <c r="D278" s="66"/>
      <c r="E278" s="18" t="s">
        <v>507</v>
      </c>
      <c r="F278" s="84"/>
      <c r="G278" s="136"/>
      <c r="H278" s="88"/>
      <c r="I278" s="59"/>
      <c r="J278" s="45"/>
      <c r="K278" s="59"/>
      <c r="L278" s="59"/>
      <c r="M278" s="59"/>
      <c r="N278" s="59"/>
    </row>
    <row r="279" spans="1:14" ht="30" customHeight="1" x14ac:dyDescent="0.15">
      <c r="A279" s="79">
        <v>210</v>
      </c>
      <c r="B279" s="81" t="s">
        <v>503</v>
      </c>
      <c r="C279" s="101" t="s">
        <v>347</v>
      </c>
      <c r="D279" s="82">
        <v>45729</v>
      </c>
      <c r="E279" s="22" t="s">
        <v>500</v>
      </c>
      <c r="F279" s="83" t="s">
        <v>380</v>
      </c>
      <c r="G279" s="107" t="s">
        <v>64</v>
      </c>
      <c r="H279" s="87">
        <v>11000000</v>
      </c>
      <c r="I279" s="58"/>
      <c r="J279" s="45"/>
      <c r="K279" s="58"/>
      <c r="L279" s="58"/>
      <c r="M279" s="58"/>
      <c r="N279" s="58"/>
    </row>
    <row r="280" spans="1:14" ht="30" customHeight="1" x14ac:dyDescent="0.15">
      <c r="A280" s="80"/>
      <c r="B280" s="62"/>
      <c r="C280" s="102"/>
      <c r="D280" s="66"/>
      <c r="E280" s="18" t="s">
        <v>499</v>
      </c>
      <c r="F280" s="84"/>
      <c r="G280" s="70"/>
      <c r="H280" s="88"/>
      <c r="I280" s="59"/>
      <c r="J280" s="45"/>
      <c r="K280" s="59"/>
      <c r="L280" s="59"/>
      <c r="M280" s="59"/>
      <c r="N280" s="59"/>
    </row>
    <row r="281" spans="1:14" ht="30" customHeight="1" x14ac:dyDescent="0.15">
      <c r="A281" s="79">
        <v>211</v>
      </c>
      <c r="B281" s="81" t="s">
        <v>508</v>
      </c>
      <c r="C281" s="101" t="s">
        <v>347</v>
      </c>
      <c r="D281" s="82">
        <v>45737</v>
      </c>
      <c r="E281" s="22" t="s">
        <v>509</v>
      </c>
      <c r="F281" s="83" t="s">
        <v>380</v>
      </c>
      <c r="G281" s="107" t="s">
        <v>64</v>
      </c>
      <c r="H281" s="87">
        <v>8448000</v>
      </c>
      <c r="I281" s="58"/>
      <c r="J281" s="45"/>
      <c r="K281" s="58"/>
      <c r="L281" s="58"/>
      <c r="M281" s="58"/>
      <c r="N281" s="58"/>
    </row>
    <row r="282" spans="1:14" ht="30" customHeight="1" x14ac:dyDescent="0.15">
      <c r="A282" s="80"/>
      <c r="B282" s="62"/>
      <c r="C282" s="102"/>
      <c r="D282" s="66"/>
      <c r="E282" s="18" t="s">
        <v>510</v>
      </c>
      <c r="F282" s="84"/>
      <c r="G282" s="70"/>
      <c r="H282" s="88"/>
      <c r="I282" s="59"/>
      <c r="J282" s="45"/>
      <c r="K282" s="59"/>
      <c r="L282" s="59"/>
      <c r="M282" s="59"/>
      <c r="N282" s="59"/>
    </row>
    <row r="283" spans="1:14" ht="30" customHeight="1" x14ac:dyDescent="0.15">
      <c r="A283" s="79">
        <v>212</v>
      </c>
      <c r="B283" s="81" t="s">
        <v>519</v>
      </c>
      <c r="C283" s="101" t="s">
        <v>347</v>
      </c>
      <c r="D283" s="82">
        <v>45740</v>
      </c>
      <c r="E283" s="22" t="s">
        <v>129</v>
      </c>
      <c r="F283" s="83" t="s">
        <v>380</v>
      </c>
      <c r="G283" s="107" t="s">
        <v>64</v>
      </c>
      <c r="H283" s="87">
        <v>7084000</v>
      </c>
      <c r="I283" s="58"/>
      <c r="J283" s="45"/>
      <c r="K283" s="58"/>
      <c r="L283" s="58"/>
      <c r="M283" s="58"/>
      <c r="N283" s="58"/>
    </row>
    <row r="284" spans="1:14" ht="30" customHeight="1" x14ac:dyDescent="0.15">
      <c r="A284" s="80"/>
      <c r="B284" s="62"/>
      <c r="C284" s="102"/>
      <c r="D284" s="66"/>
      <c r="E284" s="18" t="s">
        <v>494</v>
      </c>
      <c r="F284" s="84"/>
      <c r="G284" s="70"/>
      <c r="H284" s="88"/>
      <c r="I284" s="59"/>
      <c r="J284" s="45"/>
      <c r="K284" s="59"/>
      <c r="L284" s="59"/>
      <c r="M284" s="59"/>
      <c r="N284" s="59"/>
    </row>
    <row r="285" spans="1:14" ht="30" customHeight="1" x14ac:dyDescent="0.15">
      <c r="A285" s="79">
        <v>213</v>
      </c>
      <c r="B285" s="103" t="s">
        <v>511</v>
      </c>
      <c r="C285" s="101" t="s">
        <v>347</v>
      </c>
      <c r="D285" s="82">
        <v>45741</v>
      </c>
      <c r="E285" s="8" t="s">
        <v>141</v>
      </c>
      <c r="F285" s="108" t="s">
        <v>389</v>
      </c>
      <c r="G285" s="58" t="s">
        <v>64</v>
      </c>
      <c r="H285" s="105">
        <v>5605600</v>
      </c>
      <c r="I285" s="58"/>
      <c r="J285" s="45"/>
      <c r="K285" s="58"/>
      <c r="L285" s="58"/>
      <c r="M285" s="58"/>
      <c r="N285" s="58"/>
    </row>
    <row r="286" spans="1:14" ht="30" customHeight="1" x14ac:dyDescent="0.15">
      <c r="A286" s="80"/>
      <c r="B286" s="104"/>
      <c r="C286" s="102"/>
      <c r="D286" s="66"/>
      <c r="E286" s="9" t="s">
        <v>142</v>
      </c>
      <c r="F286" s="109"/>
      <c r="G286" s="59"/>
      <c r="H286" s="106"/>
      <c r="I286" s="59"/>
      <c r="J286" s="45"/>
      <c r="K286" s="59"/>
      <c r="L286" s="59"/>
      <c r="M286" s="59"/>
      <c r="N286" s="59"/>
    </row>
    <row r="287" spans="1:14" ht="30" customHeight="1" x14ac:dyDescent="0.15">
      <c r="A287" s="79">
        <v>214</v>
      </c>
      <c r="B287" s="81" t="s">
        <v>531</v>
      </c>
      <c r="C287" s="101" t="s">
        <v>347</v>
      </c>
      <c r="D287" s="82">
        <v>45744</v>
      </c>
      <c r="E287" s="27" t="s">
        <v>532</v>
      </c>
      <c r="F287" s="83" t="s">
        <v>380</v>
      </c>
      <c r="G287" s="85" t="s">
        <v>64</v>
      </c>
      <c r="H287" s="87">
        <v>38182963</v>
      </c>
      <c r="I287" s="58"/>
      <c r="J287" s="45"/>
      <c r="K287" s="58"/>
      <c r="L287" s="58"/>
      <c r="M287" s="58"/>
      <c r="N287" s="58"/>
    </row>
    <row r="288" spans="1:14" ht="30" customHeight="1" x14ac:dyDescent="0.15">
      <c r="A288" s="80"/>
      <c r="B288" s="62"/>
      <c r="C288" s="102"/>
      <c r="D288" s="66"/>
      <c r="E288" s="18" t="s">
        <v>533</v>
      </c>
      <c r="F288" s="84"/>
      <c r="G288" s="86"/>
      <c r="H288" s="88"/>
      <c r="I288" s="59"/>
      <c r="J288" s="45"/>
      <c r="K288" s="59"/>
      <c r="L288" s="59"/>
      <c r="M288" s="59"/>
      <c r="N288" s="59"/>
    </row>
    <row r="289" spans="1:14" ht="30" customHeight="1" x14ac:dyDescent="0.15">
      <c r="A289" s="79">
        <v>215</v>
      </c>
      <c r="B289" s="81" t="s">
        <v>534</v>
      </c>
      <c r="C289" s="101" t="s">
        <v>347</v>
      </c>
      <c r="D289" s="82">
        <v>45751</v>
      </c>
      <c r="E289" s="22" t="s">
        <v>129</v>
      </c>
      <c r="F289" s="83" t="s">
        <v>380</v>
      </c>
      <c r="G289" s="85" t="s">
        <v>64</v>
      </c>
      <c r="H289" s="87">
        <v>16940000</v>
      </c>
      <c r="I289" s="58"/>
      <c r="J289" s="45"/>
      <c r="K289" s="58"/>
      <c r="L289" s="58"/>
      <c r="M289" s="58"/>
      <c r="N289" s="58"/>
    </row>
    <row r="290" spans="1:14" ht="30" customHeight="1" x14ac:dyDescent="0.15">
      <c r="A290" s="80"/>
      <c r="B290" s="62"/>
      <c r="C290" s="102"/>
      <c r="D290" s="66"/>
      <c r="E290" s="18" t="s">
        <v>494</v>
      </c>
      <c r="F290" s="84"/>
      <c r="G290" s="86"/>
      <c r="H290" s="88"/>
      <c r="I290" s="59"/>
      <c r="J290" s="45"/>
      <c r="K290" s="59"/>
      <c r="L290" s="59"/>
      <c r="M290" s="59"/>
      <c r="N290" s="59"/>
    </row>
    <row r="291" spans="1:14" ht="30" customHeight="1" x14ac:dyDescent="0.15">
      <c r="A291" s="79">
        <v>216</v>
      </c>
      <c r="B291" s="81" t="s">
        <v>394</v>
      </c>
      <c r="C291" s="101" t="s">
        <v>347</v>
      </c>
      <c r="D291" s="82">
        <v>45789</v>
      </c>
      <c r="E291" s="17" t="s">
        <v>31</v>
      </c>
      <c r="F291" s="83" t="s">
        <v>388</v>
      </c>
      <c r="G291" s="85" t="s">
        <v>13</v>
      </c>
      <c r="H291" s="87">
        <v>1705000</v>
      </c>
      <c r="I291" s="58"/>
      <c r="J291" s="45"/>
      <c r="K291" s="58"/>
      <c r="L291" s="58"/>
      <c r="M291" s="58"/>
      <c r="N291" s="58"/>
    </row>
    <row r="292" spans="1:14" ht="30" customHeight="1" x14ac:dyDescent="0.15">
      <c r="A292" s="80"/>
      <c r="B292" s="62"/>
      <c r="C292" s="102"/>
      <c r="D292" s="66"/>
      <c r="E292" s="18" t="s">
        <v>294</v>
      </c>
      <c r="F292" s="84"/>
      <c r="G292" s="86"/>
      <c r="H292" s="88"/>
      <c r="I292" s="59"/>
      <c r="J292" s="45"/>
      <c r="K292" s="59"/>
      <c r="L292" s="59"/>
      <c r="M292" s="59"/>
      <c r="N292" s="59"/>
    </row>
    <row r="293" spans="1:14" ht="30" customHeight="1" x14ac:dyDescent="0.15">
      <c r="A293" s="79">
        <v>217</v>
      </c>
      <c r="B293" s="81" t="s">
        <v>546</v>
      </c>
      <c r="C293" s="101" t="s">
        <v>347</v>
      </c>
      <c r="D293" s="82">
        <v>45798</v>
      </c>
      <c r="E293" s="22" t="s">
        <v>547</v>
      </c>
      <c r="F293" s="83" t="s">
        <v>380</v>
      </c>
      <c r="G293" s="85" t="s">
        <v>13</v>
      </c>
      <c r="H293" s="87">
        <v>4730000</v>
      </c>
      <c r="I293" s="58"/>
      <c r="J293" s="45"/>
      <c r="K293" s="58"/>
      <c r="L293" s="58"/>
      <c r="M293" s="58"/>
      <c r="N293" s="58"/>
    </row>
    <row r="294" spans="1:14" ht="30" customHeight="1" x14ac:dyDescent="0.15">
      <c r="A294" s="80"/>
      <c r="B294" s="62"/>
      <c r="C294" s="102"/>
      <c r="D294" s="66"/>
      <c r="E294" s="18" t="s">
        <v>274</v>
      </c>
      <c r="F294" s="84"/>
      <c r="G294" s="86"/>
      <c r="H294" s="88"/>
      <c r="I294" s="59"/>
      <c r="J294" s="45"/>
      <c r="K294" s="59"/>
      <c r="L294" s="59"/>
      <c r="M294" s="59"/>
      <c r="N294" s="59"/>
    </row>
    <row r="295" spans="1:14" ht="30" customHeight="1" x14ac:dyDescent="0.15">
      <c r="A295" s="79">
        <v>218</v>
      </c>
      <c r="B295" s="81" t="s">
        <v>555</v>
      </c>
      <c r="C295" s="101" t="s">
        <v>347</v>
      </c>
      <c r="D295" s="82">
        <v>45810</v>
      </c>
      <c r="E295" s="22" t="s">
        <v>556</v>
      </c>
      <c r="F295" s="83" t="s">
        <v>380</v>
      </c>
      <c r="G295" s="85" t="s">
        <v>13</v>
      </c>
      <c r="H295" s="87">
        <v>2398000</v>
      </c>
      <c r="I295" s="58"/>
      <c r="J295" s="45"/>
      <c r="K295" s="58"/>
      <c r="L295" s="58"/>
      <c r="M295" s="58"/>
      <c r="N295" s="58"/>
    </row>
    <row r="296" spans="1:14" ht="30" customHeight="1" x14ac:dyDescent="0.15">
      <c r="A296" s="80"/>
      <c r="B296" s="62"/>
      <c r="C296" s="102"/>
      <c r="D296" s="66"/>
      <c r="E296" s="18" t="s">
        <v>557</v>
      </c>
      <c r="F296" s="84"/>
      <c r="G296" s="86"/>
      <c r="H296" s="88"/>
      <c r="I296" s="59"/>
      <c r="J296" s="45"/>
      <c r="K296" s="59"/>
      <c r="L296" s="59"/>
      <c r="M296" s="59"/>
      <c r="N296" s="59"/>
    </row>
    <row r="297" spans="1:14" ht="30" customHeight="1" x14ac:dyDescent="0.15">
      <c r="A297" s="79">
        <v>218</v>
      </c>
      <c r="B297" s="81" t="s">
        <v>561</v>
      </c>
      <c r="C297" s="101" t="s">
        <v>347</v>
      </c>
      <c r="D297" s="82">
        <v>45824</v>
      </c>
      <c r="E297" s="22" t="s">
        <v>563</v>
      </c>
      <c r="F297" s="83" t="s">
        <v>380</v>
      </c>
      <c r="G297" s="85" t="s">
        <v>13</v>
      </c>
      <c r="H297" s="87">
        <v>4510110</v>
      </c>
      <c r="I297" s="58"/>
      <c r="J297" s="45"/>
      <c r="K297" s="58"/>
      <c r="L297" s="58"/>
      <c r="M297" s="58"/>
      <c r="N297" s="58"/>
    </row>
    <row r="298" spans="1:14" ht="30" customHeight="1" x14ac:dyDescent="0.15">
      <c r="A298" s="80"/>
      <c r="B298" s="62"/>
      <c r="C298" s="102"/>
      <c r="D298" s="66"/>
      <c r="E298" s="18" t="s">
        <v>562</v>
      </c>
      <c r="F298" s="84"/>
      <c r="G298" s="86"/>
      <c r="H298" s="88"/>
      <c r="I298" s="59"/>
      <c r="J298" s="45"/>
      <c r="K298" s="59"/>
      <c r="L298" s="59"/>
      <c r="M298" s="59"/>
      <c r="N298" s="59"/>
    </row>
    <row r="299" spans="1:14" ht="30" customHeight="1" x14ac:dyDescent="0.15">
      <c r="A299" s="79">
        <v>219</v>
      </c>
      <c r="B299" s="103" t="s">
        <v>381</v>
      </c>
      <c r="C299" s="101" t="s">
        <v>347</v>
      </c>
      <c r="D299" s="82">
        <v>45828</v>
      </c>
      <c r="E299" s="8" t="s">
        <v>318</v>
      </c>
      <c r="F299" s="83" t="s">
        <v>380</v>
      </c>
      <c r="G299" s="58" t="s">
        <v>64</v>
      </c>
      <c r="H299" s="105">
        <v>6083000</v>
      </c>
      <c r="I299" s="58"/>
      <c r="J299" s="45"/>
      <c r="K299" s="58"/>
      <c r="L299" s="58"/>
      <c r="M299" s="58"/>
      <c r="N299" s="58"/>
    </row>
    <row r="300" spans="1:14" ht="30" customHeight="1" x14ac:dyDescent="0.15">
      <c r="A300" s="80"/>
      <c r="B300" s="104"/>
      <c r="C300" s="102"/>
      <c r="D300" s="66"/>
      <c r="E300" s="9" t="s">
        <v>319</v>
      </c>
      <c r="F300" s="84"/>
      <c r="G300" s="59"/>
      <c r="H300" s="106"/>
      <c r="I300" s="59"/>
      <c r="J300" s="45"/>
      <c r="K300" s="59"/>
      <c r="L300" s="59"/>
      <c r="M300" s="59"/>
      <c r="N300" s="59"/>
    </row>
    <row r="301" spans="1:14" ht="30" customHeight="1" x14ac:dyDescent="0.15">
      <c r="A301" s="79">
        <v>220</v>
      </c>
      <c r="B301" s="81" t="s">
        <v>570</v>
      </c>
      <c r="C301" s="101" t="s">
        <v>347</v>
      </c>
      <c r="D301" s="82">
        <v>45838</v>
      </c>
      <c r="E301" s="22" t="s">
        <v>547</v>
      </c>
      <c r="F301" s="83" t="s">
        <v>380</v>
      </c>
      <c r="G301" s="85" t="s">
        <v>64</v>
      </c>
      <c r="H301" s="87">
        <v>10725000</v>
      </c>
      <c r="I301" s="58"/>
      <c r="J301" s="45"/>
      <c r="K301" s="58"/>
      <c r="L301" s="58"/>
      <c r="M301" s="58"/>
      <c r="N301" s="58"/>
    </row>
    <row r="302" spans="1:14" ht="30" customHeight="1" x14ac:dyDescent="0.15">
      <c r="A302" s="80"/>
      <c r="B302" s="62"/>
      <c r="C302" s="102"/>
      <c r="D302" s="66"/>
      <c r="E302" s="18" t="s">
        <v>274</v>
      </c>
      <c r="F302" s="84"/>
      <c r="G302" s="86"/>
      <c r="H302" s="88"/>
      <c r="I302" s="59"/>
      <c r="J302" s="45"/>
      <c r="K302" s="59"/>
      <c r="L302" s="59"/>
      <c r="M302" s="59"/>
      <c r="N302" s="59"/>
    </row>
    <row r="303" spans="1:14" ht="30" customHeight="1" x14ac:dyDescent="0.15">
      <c r="A303" s="79">
        <v>221</v>
      </c>
      <c r="B303" s="81" t="s">
        <v>570</v>
      </c>
      <c r="C303" s="101" t="s">
        <v>347</v>
      </c>
      <c r="D303" s="82">
        <v>45838</v>
      </c>
      <c r="E303" s="22" t="s">
        <v>129</v>
      </c>
      <c r="F303" s="83" t="s">
        <v>380</v>
      </c>
      <c r="G303" s="85" t="s">
        <v>64</v>
      </c>
      <c r="H303" s="87">
        <v>10450000</v>
      </c>
      <c r="I303" s="58"/>
      <c r="J303" s="45"/>
      <c r="K303" s="58"/>
      <c r="L303" s="58"/>
      <c r="M303" s="58"/>
      <c r="N303" s="58"/>
    </row>
    <row r="304" spans="1:14" ht="30" customHeight="1" x14ac:dyDescent="0.15">
      <c r="A304" s="80"/>
      <c r="B304" s="62"/>
      <c r="C304" s="102"/>
      <c r="D304" s="66"/>
      <c r="E304" s="18" t="s">
        <v>352</v>
      </c>
      <c r="F304" s="84"/>
      <c r="G304" s="86"/>
      <c r="H304" s="88"/>
      <c r="I304" s="59"/>
      <c r="J304" s="45"/>
      <c r="K304" s="59"/>
      <c r="L304" s="59"/>
      <c r="M304" s="59"/>
      <c r="N304" s="59"/>
    </row>
    <row r="305" spans="1:14" ht="30" customHeight="1" x14ac:dyDescent="0.15">
      <c r="A305" s="79">
        <v>222</v>
      </c>
      <c r="B305" s="89" t="s">
        <v>594</v>
      </c>
      <c r="C305" s="91" t="s">
        <v>347</v>
      </c>
      <c r="D305" s="93">
        <v>45876</v>
      </c>
      <c r="E305" s="56" t="s">
        <v>592</v>
      </c>
      <c r="F305" s="95" t="s">
        <v>390</v>
      </c>
      <c r="G305" s="97" t="s">
        <v>597</v>
      </c>
      <c r="H305" s="99">
        <v>63381199</v>
      </c>
      <c r="I305" s="58"/>
      <c r="J305" s="45"/>
      <c r="K305" s="58"/>
      <c r="L305" s="58"/>
      <c r="M305" s="58"/>
      <c r="N305" s="58"/>
    </row>
    <row r="306" spans="1:14" ht="30" customHeight="1" x14ac:dyDescent="0.15">
      <c r="A306" s="80"/>
      <c r="B306" s="90"/>
      <c r="C306" s="92"/>
      <c r="D306" s="94"/>
      <c r="E306" s="57" t="s">
        <v>593</v>
      </c>
      <c r="F306" s="96"/>
      <c r="G306" s="98"/>
      <c r="H306" s="100"/>
      <c r="I306" s="59"/>
      <c r="J306" s="45"/>
      <c r="K306" s="59"/>
      <c r="L306" s="59"/>
      <c r="M306" s="59"/>
      <c r="N306" s="59"/>
    </row>
    <row r="307" spans="1:14" ht="30" customHeight="1" x14ac:dyDescent="0.15">
      <c r="A307" s="79">
        <v>223</v>
      </c>
      <c r="B307" s="89" t="s">
        <v>595</v>
      </c>
      <c r="C307" s="91" t="s">
        <v>347</v>
      </c>
      <c r="D307" s="93">
        <v>45876</v>
      </c>
      <c r="E307" s="56" t="s">
        <v>596</v>
      </c>
      <c r="F307" s="95" t="s">
        <v>388</v>
      </c>
      <c r="G307" s="97" t="s">
        <v>597</v>
      </c>
      <c r="H307" s="99">
        <v>11589600</v>
      </c>
      <c r="I307" s="58"/>
      <c r="J307" s="45"/>
      <c r="K307" s="58"/>
      <c r="L307" s="58"/>
      <c r="M307" s="58"/>
      <c r="N307" s="58"/>
    </row>
    <row r="308" spans="1:14" ht="30" customHeight="1" x14ac:dyDescent="0.15">
      <c r="A308" s="80"/>
      <c r="B308" s="90"/>
      <c r="C308" s="92"/>
      <c r="D308" s="94"/>
      <c r="E308" s="57" t="s">
        <v>598</v>
      </c>
      <c r="F308" s="96"/>
      <c r="G308" s="98"/>
      <c r="H308" s="100"/>
      <c r="I308" s="59"/>
      <c r="J308" s="45"/>
      <c r="K308" s="59"/>
      <c r="L308" s="59"/>
      <c r="M308" s="59"/>
      <c r="N308" s="59"/>
    </row>
    <row r="309" spans="1:14" ht="30" customHeight="1" x14ac:dyDescent="0.15">
      <c r="A309" s="79">
        <v>224</v>
      </c>
      <c r="B309" s="81"/>
      <c r="C309" s="81"/>
      <c r="D309" s="82"/>
      <c r="E309" s="22"/>
      <c r="F309" s="83"/>
      <c r="G309" s="85"/>
      <c r="H309" s="87"/>
      <c r="I309" s="58"/>
      <c r="J309" s="45"/>
      <c r="K309" s="58"/>
      <c r="L309" s="58"/>
      <c r="M309" s="58"/>
      <c r="N309" s="58"/>
    </row>
    <row r="310" spans="1:14" ht="30" customHeight="1" x14ac:dyDescent="0.15">
      <c r="A310" s="80"/>
      <c r="B310" s="62"/>
      <c r="C310" s="62"/>
      <c r="D310" s="66"/>
      <c r="E310" s="18"/>
      <c r="F310" s="84"/>
      <c r="G310" s="86"/>
      <c r="H310" s="88"/>
      <c r="I310" s="59"/>
      <c r="J310" s="45"/>
      <c r="K310" s="59"/>
      <c r="L310" s="59"/>
      <c r="M310" s="59"/>
      <c r="N310" s="59"/>
    </row>
    <row r="311" spans="1:14" ht="30" customHeight="1" x14ac:dyDescent="0.15">
      <c r="A311" s="79">
        <v>225</v>
      </c>
      <c r="B311" s="81"/>
      <c r="C311" s="81"/>
      <c r="D311" s="82"/>
      <c r="E311" s="22"/>
      <c r="F311" s="83"/>
      <c r="G311" s="85"/>
      <c r="H311" s="87"/>
      <c r="I311" s="58"/>
      <c r="J311" s="45"/>
      <c r="K311" s="58"/>
      <c r="L311" s="58"/>
      <c r="M311" s="58"/>
      <c r="N311" s="58"/>
    </row>
    <row r="312" spans="1:14" ht="30" customHeight="1" x14ac:dyDescent="0.15">
      <c r="A312" s="80"/>
      <c r="B312" s="62"/>
      <c r="C312" s="62"/>
      <c r="D312" s="66"/>
      <c r="E312" s="18"/>
      <c r="F312" s="84"/>
      <c r="G312" s="86"/>
      <c r="H312" s="88"/>
      <c r="I312" s="59"/>
      <c r="J312" s="45"/>
      <c r="K312" s="59"/>
      <c r="L312" s="59"/>
      <c r="M312" s="59"/>
      <c r="N312" s="59"/>
    </row>
    <row r="313" spans="1:14" ht="30" customHeight="1" x14ac:dyDescent="0.15">
      <c r="A313" s="79">
        <v>226</v>
      </c>
      <c r="B313" s="81"/>
      <c r="C313" s="81"/>
      <c r="D313" s="82"/>
      <c r="E313" s="22"/>
      <c r="F313" s="83"/>
      <c r="G313" s="85"/>
      <c r="H313" s="87"/>
      <c r="I313" s="58"/>
      <c r="J313" s="45"/>
      <c r="K313" s="58"/>
      <c r="L313" s="58"/>
      <c r="M313" s="58"/>
      <c r="N313" s="58"/>
    </row>
    <row r="314" spans="1:14" ht="30" customHeight="1" x14ac:dyDescent="0.15">
      <c r="A314" s="80"/>
      <c r="B314" s="62"/>
      <c r="C314" s="62"/>
      <c r="D314" s="66"/>
      <c r="E314" s="18"/>
      <c r="F314" s="84"/>
      <c r="G314" s="86"/>
      <c r="H314" s="88"/>
      <c r="I314" s="59"/>
      <c r="J314" s="45"/>
      <c r="K314" s="59"/>
      <c r="L314" s="59"/>
      <c r="M314" s="59"/>
      <c r="N314" s="59"/>
    </row>
    <row r="315" spans="1:14" ht="30" customHeight="1" x14ac:dyDescent="0.15">
      <c r="A315" s="79">
        <v>227</v>
      </c>
      <c r="B315" s="81"/>
      <c r="C315" s="81"/>
      <c r="D315" s="82"/>
      <c r="E315" s="22"/>
      <c r="F315" s="83"/>
      <c r="G315" s="85"/>
      <c r="H315" s="87"/>
      <c r="I315" s="58"/>
      <c r="J315" s="45"/>
      <c r="K315" s="58"/>
      <c r="L315" s="58"/>
      <c r="M315" s="58"/>
      <c r="N315" s="58"/>
    </row>
    <row r="316" spans="1:14" ht="30" customHeight="1" x14ac:dyDescent="0.15">
      <c r="A316" s="80"/>
      <c r="B316" s="62"/>
      <c r="C316" s="62"/>
      <c r="D316" s="66"/>
      <c r="E316" s="18"/>
      <c r="F316" s="84"/>
      <c r="G316" s="86"/>
      <c r="H316" s="88"/>
      <c r="I316" s="59"/>
      <c r="J316" s="45"/>
      <c r="K316" s="59"/>
      <c r="L316" s="59"/>
      <c r="M316" s="59"/>
      <c r="N316" s="59"/>
    </row>
    <row r="317" spans="1:14" ht="30" customHeight="1" x14ac:dyDescent="0.15">
      <c r="A317" s="79">
        <v>228</v>
      </c>
      <c r="B317" s="81"/>
      <c r="C317" s="81"/>
      <c r="D317" s="82"/>
      <c r="E317" s="22"/>
      <c r="F317" s="83"/>
      <c r="G317" s="85"/>
      <c r="H317" s="87"/>
      <c r="I317" s="58"/>
      <c r="J317" s="45"/>
      <c r="K317" s="58"/>
      <c r="L317" s="58"/>
      <c r="M317" s="58"/>
      <c r="N317" s="58"/>
    </row>
    <row r="318" spans="1:14" ht="30" customHeight="1" x14ac:dyDescent="0.15">
      <c r="A318" s="80"/>
      <c r="B318" s="62"/>
      <c r="C318" s="62"/>
      <c r="D318" s="66"/>
      <c r="E318" s="18"/>
      <c r="F318" s="84"/>
      <c r="G318" s="86"/>
      <c r="H318" s="88"/>
      <c r="I318" s="59"/>
      <c r="J318" s="45"/>
      <c r="K318" s="59"/>
      <c r="L318" s="59"/>
      <c r="M318" s="59"/>
      <c r="N318" s="59"/>
    </row>
    <row r="319" spans="1:14" ht="30" customHeight="1" x14ac:dyDescent="0.15">
      <c r="A319" s="79">
        <v>229</v>
      </c>
      <c r="B319" s="81"/>
      <c r="C319" s="81"/>
      <c r="D319" s="82"/>
      <c r="E319" s="22"/>
      <c r="F319" s="83"/>
      <c r="G319" s="85"/>
      <c r="H319" s="87"/>
      <c r="I319" s="58"/>
      <c r="J319" s="45"/>
      <c r="K319" s="58"/>
      <c r="L319" s="58"/>
      <c r="M319" s="58"/>
      <c r="N319" s="58"/>
    </row>
    <row r="320" spans="1:14" ht="30" customHeight="1" x14ac:dyDescent="0.15">
      <c r="A320" s="80"/>
      <c r="B320" s="62"/>
      <c r="C320" s="62"/>
      <c r="D320" s="66"/>
      <c r="E320" s="18"/>
      <c r="F320" s="84"/>
      <c r="G320" s="86"/>
      <c r="H320" s="88"/>
      <c r="I320" s="59"/>
      <c r="J320" s="45"/>
      <c r="K320" s="59"/>
      <c r="L320" s="59"/>
      <c r="M320" s="59"/>
      <c r="N320" s="59"/>
    </row>
    <row r="321" spans="1:14" ht="30" customHeight="1" x14ac:dyDescent="0.15">
      <c r="A321" s="79">
        <v>230</v>
      </c>
      <c r="B321" s="81"/>
      <c r="C321" s="81"/>
      <c r="D321" s="82"/>
      <c r="E321" s="22"/>
      <c r="F321" s="83"/>
      <c r="G321" s="85"/>
      <c r="H321" s="87"/>
      <c r="I321" s="58"/>
      <c r="J321" s="45"/>
      <c r="K321" s="58"/>
      <c r="L321" s="58"/>
      <c r="M321" s="58"/>
      <c r="N321" s="58"/>
    </row>
    <row r="322" spans="1:14" ht="30" customHeight="1" x14ac:dyDescent="0.15">
      <c r="A322" s="80"/>
      <c r="B322" s="62"/>
      <c r="C322" s="62"/>
      <c r="D322" s="66"/>
      <c r="E322" s="18"/>
      <c r="F322" s="84"/>
      <c r="G322" s="86"/>
      <c r="H322" s="88"/>
      <c r="I322" s="59"/>
      <c r="J322" s="45"/>
      <c r="K322" s="59"/>
      <c r="L322" s="59"/>
      <c r="M322" s="59"/>
      <c r="N322" s="59"/>
    </row>
    <row r="323" spans="1:14" ht="30" customHeight="1" x14ac:dyDescent="0.15">
      <c r="A323" s="79">
        <v>231</v>
      </c>
      <c r="B323" s="81"/>
      <c r="C323" s="81"/>
      <c r="D323" s="82"/>
      <c r="E323" s="22"/>
      <c r="F323" s="83"/>
      <c r="G323" s="85"/>
      <c r="H323" s="87"/>
      <c r="I323" s="58"/>
      <c r="J323" s="45"/>
      <c r="K323" s="58"/>
      <c r="L323" s="58"/>
      <c r="M323" s="58"/>
      <c r="N323" s="58"/>
    </row>
    <row r="324" spans="1:14" ht="30" customHeight="1" x14ac:dyDescent="0.15">
      <c r="A324" s="80"/>
      <c r="B324" s="62"/>
      <c r="C324" s="62"/>
      <c r="D324" s="66"/>
      <c r="E324" s="18"/>
      <c r="F324" s="84"/>
      <c r="G324" s="86"/>
      <c r="H324" s="88"/>
      <c r="I324" s="59"/>
      <c r="J324" s="45"/>
      <c r="K324" s="59"/>
      <c r="L324" s="59"/>
      <c r="M324" s="59"/>
      <c r="N324" s="59"/>
    </row>
    <row r="325" spans="1:14" ht="30" customHeight="1" x14ac:dyDescent="0.15">
      <c r="A325" s="79">
        <v>232</v>
      </c>
      <c r="B325" s="81"/>
      <c r="C325" s="81"/>
      <c r="D325" s="82"/>
      <c r="E325" s="22"/>
      <c r="F325" s="83"/>
      <c r="G325" s="85"/>
      <c r="H325" s="87"/>
      <c r="I325" s="58"/>
      <c r="J325" s="45"/>
      <c r="K325" s="58"/>
      <c r="L325" s="58"/>
      <c r="M325" s="58"/>
      <c r="N325" s="58"/>
    </row>
    <row r="326" spans="1:14" ht="30" customHeight="1" x14ac:dyDescent="0.15">
      <c r="A326" s="80"/>
      <c r="B326" s="62"/>
      <c r="C326" s="62"/>
      <c r="D326" s="66"/>
      <c r="E326" s="18"/>
      <c r="F326" s="84"/>
      <c r="G326" s="86"/>
      <c r="H326" s="88"/>
      <c r="I326" s="59"/>
      <c r="J326" s="45"/>
      <c r="K326" s="59"/>
      <c r="L326" s="59"/>
      <c r="M326" s="59"/>
      <c r="N326" s="59"/>
    </row>
    <row r="327" spans="1:14" ht="30" customHeight="1" x14ac:dyDescent="0.15">
      <c r="A327" s="79">
        <v>233</v>
      </c>
      <c r="B327" s="81"/>
      <c r="C327" s="81"/>
      <c r="D327" s="82"/>
      <c r="E327" s="22"/>
      <c r="F327" s="83"/>
      <c r="G327" s="85"/>
      <c r="H327" s="87"/>
      <c r="I327" s="58"/>
      <c r="J327" s="45"/>
      <c r="K327" s="58"/>
      <c r="L327" s="58"/>
      <c r="M327" s="58"/>
      <c r="N327" s="58"/>
    </row>
    <row r="328" spans="1:14" ht="30" customHeight="1" x14ac:dyDescent="0.15">
      <c r="A328" s="80"/>
      <c r="B328" s="62"/>
      <c r="C328" s="62"/>
      <c r="D328" s="66"/>
      <c r="E328" s="18"/>
      <c r="F328" s="84"/>
      <c r="G328" s="86"/>
      <c r="H328" s="88"/>
      <c r="I328" s="59"/>
      <c r="J328" s="45"/>
      <c r="K328" s="59"/>
      <c r="L328" s="59"/>
      <c r="M328" s="59"/>
      <c r="N328" s="59"/>
    </row>
    <row r="329" spans="1:14" ht="30" customHeight="1" x14ac:dyDescent="0.15">
      <c r="A329" s="79">
        <v>234</v>
      </c>
      <c r="B329" s="81"/>
      <c r="C329" s="81"/>
      <c r="D329" s="82"/>
      <c r="E329" s="22"/>
      <c r="F329" s="83"/>
      <c r="G329" s="85"/>
      <c r="H329" s="87"/>
      <c r="I329" s="58"/>
      <c r="J329" s="45"/>
      <c r="K329" s="58"/>
      <c r="L329" s="58"/>
      <c r="M329" s="58"/>
      <c r="N329" s="58"/>
    </row>
    <row r="330" spans="1:14" ht="30" customHeight="1" x14ac:dyDescent="0.15">
      <c r="A330" s="80"/>
      <c r="B330" s="62"/>
      <c r="C330" s="62"/>
      <c r="D330" s="66"/>
      <c r="E330" s="18"/>
      <c r="F330" s="84"/>
      <c r="G330" s="86"/>
      <c r="H330" s="88"/>
      <c r="I330" s="59"/>
      <c r="J330" s="45"/>
      <c r="K330" s="59"/>
      <c r="L330" s="59"/>
      <c r="M330" s="59"/>
      <c r="N330" s="59"/>
    </row>
    <row r="331" spans="1:14" ht="30" customHeight="1" x14ac:dyDescent="0.15">
      <c r="A331" s="79">
        <v>235</v>
      </c>
      <c r="B331" s="81"/>
      <c r="C331" s="81"/>
      <c r="D331" s="82"/>
      <c r="E331" s="22"/>
      <c r="F331" s="83"/>
      <c r="G331" s="85"/>
      <c r="H331" s="87"/>
      <c r="I331" s="58"/>
      <c r="J331" s="45"/>
      <c r="K331" s="58"/>
      <c r="L331" s="58"/>
      <c r="M331" s="58"/>
      <c r="N331" s="58"/>
    </row>
    <row r="332" spans="1:14" ht="30" customHeight="1" x14ac:dyDescent="0.15">
      <c r="A332" s="80"/>
      <c r="B332" s="62"/>
      <c r="C332" s="62"/>
      <c r="D332" s="66"/>
      <c r="E332" s="18"/>
      <c r="F332" s="84"/>
      <c r="G332" s="86"/>
      <c r="H332" s="88"/>
      <c r="I332" s="59"/>
      <c r="J332" s="45"/>
      <c r="K332" s="59"/>
      <c r="L332" s="59"/>
      <c r="M332" s="59"/>
      <c r="N332" s="59"/>
    </row>
    <row r="333" spans="1:14" ht="30" customHeight="1" x14ac:dyDescent="0.15">
      <c r="A333" s="79">
        <v>236</v>
      </c>
      <c r="B333" s="81"/>
      <c r="C333" s="81"/>
      <c r="D333" s="82"/>
      <c r="E333" s="22"/>
      <c r="F333" s="83"/>
      <c r="G333" s="85"/>
      <c r="H333" s="87"/>
      <c r="I333" s="58"/>
      <c r="J333" s="45"/>
      <c r="K333" s="58"/>
      <c r="L333" s="58"/>
      <c r="M333" s="58"/>
      <c r="N333" s="58"/>
    </row>
    <row r="334" spans="1:14" ht="30" customHeight="1" x14ac:dyDescent="0.15">
      <c r="A334" s="80"/>
      <c r="B334" s="62"/>
      <c r="C334" s="62"/>
      <c r="D334" s="66"/>
      <c r="E334" s="18"/>
      <c r="F334" s="84"/>
      <c r="G334" s="86"/>
      <c r="H334" s="88"/>
      <c r="I334" s="59"/>
      <c r="J334" s="45"/>
      <c r="K334" s="59"/>
      <c r="L334" s="59"/>
      <c r="M334" s="59"/>
      <c r="N334" s="59"/>
    </row>
    <row r="335" spans="1:14" ht="30" customHeight="1" x14ac:dyDescent="0.15">
      <c r="A335" s="79"/>
      <c r="B335" s="81"/>
      <c r="C335" s="81"/>
      <c r="D335" s="82"/>
      <c r="E335" s="22"/>
      <c r="F335" s="83"/>
      <c r="G335" s="85"/>
      <c r="H335" s="87"/>
      <c r="I335" s="58"/>
      <c r="J335" s="45"/>
      <c r="K335" s="58"/>
      <c r="L335" s="58"/>
      <c r="M335" s="58"/>
      <c r="N335" s="58"/>
    </row>
    <row r="336" spans="1:14" ht="30" customHeight="1" x14ac:dyDescent="0.15">
      <c r="A336" s="80"/>
      <c r="B336" s="62"/>
      <c r="C336" s="62"/>
      <c r="D336" s="66"/>
      <c r="E336" s="18"/>
      <c r="F336" s="84"/>
      <c r="G336" s="86"/>
      <c r="H336" s="88"/>
      <c r="I336" s="59"/>
      <c r="J336" s="45"/>
      <c r="K336" s="59"/>
      <c r="L336" s="59"/>
      <c r="M336" s="59"/>
      <c r="N336" s="59"/>
    </row>
    <row r="337" spans="1:14" ht="30" customHeight="1" x14ac:dyDescent="0.15">
      <c r="A337" s="79"/>
      <c r="B337" s="81"/>
      <c r="C337" s="81"/>
      <c r="D337" s="82"/>
      <c r="E337" s="22"/>
      <c r="F337" s="83"/>
      <c r="G337" s="85"/>
      <c r="H337" s="87"/>
      <c r="I337" s="58"/>
      <c r="J337" s="45"/>
      <c r="K337" s="58"/>
      <c r="L337" s="58"/>
      <c r="M337" s="58"/>
      <c r="N337" s="58"/>
    </row>
    <row r="338" spans="1:14" ht="30" customHeight="1" x14ac:dyDescent="0.15">
      <c r="A338" s="80"/>
      <c r="B338" s="62"/>
      <c r="C338" s="62"/>
      <c r="D338" s="66"/>
      <c r="E338" s="18"/>
      <c r="F338" s="84"/>
      <c r="G338" s="86"/>
      <c r="H338" s="88"/>
      <c r="I338" s="59"/>
      <c r="J338" s="45"/>
      <c r="K338" s="59"/>
      <c r="L338" s="59"/>
      <c r="M338" s="59"/>
      <c r="N338" s="59"/>
    </row>
  </sheetData>
  <autoFilter ref="A4:N186" xr:uid="{00000000-0009-0000-0000-000001000000}"/>
  <mergeCells count="2105">
    <mergeCell ref="N257:N258"/>
    <mergeCell ref="M257:M258"/>
    <mergeCell ref="L257:L258"/>
    <mergeCell ref="K257:K258"/>
    <mergeCell ref="I257:I258"/>
    <mergeCell ref="H257:H258"/>
    <mergeCell ref="G257:G258"/>
    <mergeCell ref="F257:F258"/>
    <mergeCell ref="D257:D258"/>
    <mergeCell ref="C257:C258"/>
    <mergeCell ref="B257:B258"/>
    <mergeCell ref="A257:A258"/>
    <mergeCell ref="H267:H268"/>
    <mergeCell ref="G267:G268"/>
    <mergeCell ref="F267:F268"/>
    <mergeCell ref="D267:D268"/>
    <mergeCell ref="C267:C268"/>
    <mergeCell ref="B267:B268"/>
    <mergeCell ref="A267:A268"/>
    <mergeCell ref="N259:N260"/>
    <mergeCell ref="M259:M260"/>
    <mergeCell ref="L259:L260"/>
    <mergeCell ref="K259:K260"/>
    <mergeCell ref="I259:I260"/>
    <mergeCell ref="H259:H260"/>
    <mergeCell ref="G259:G260"/>
    <mergeCell ref="F259:F260"/>
    <mergeCell ref="D259:D260"/>
    <mergeCell ref="C259:C260"/>
    <mergeCell ref="B259:B260"/>
    <mergeCell ref="A259:A260"/>
    <mergeCell ref="A261:A262"/>
    <mergeCell ref="C269:C270"/>
    <mergeCell ref="B269:B270"/>
    <mergeCell ref="A269:A270"/>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7:N268"/>
    <mergeCell ref="M267:M268"/>
    <mergeCell ref="L267:L268"/>
    <mergeCell ref="K267:K268"/>
    <mergeCell ref="I267:I268"/>
    <mergeCell ref="N279:N280"/>
    <mergeCell ref="M279:M280"/>
    <mergeCell ref="L279:L280"/>
    <mergeCell ref="K279:K280"/>
    <mergeCell ref="I279:I280"/>
    <mergeCell ref="H279:H280"/>
    <mergeCell ref="G279:G280"/>
    <mergeCell ref="F279:F280"/>
    <mergeCell ref="D279:D280"/>
    <mergeCell ref="C279:C280"/>
    <mergeCell ref="B279:B280"/>
    <mergeCell ref="A279:A280"/>
    <mergeCell ref="N261:N262"/>
    <mergeCell ref="M261:M262"/>
    <mergeCell ref="L261:L262"/>
    <mergeCell ref="K261:K262"/>
    <mergeCell ref="I261:I262"/>
    <mergeCell ref="H261:H262"/>
    <mergeCell ref="G261:G262"/>
    <mergeCell ref="F261:F262"/>
    <mergeCell ref="D261:D262"/>
    <mergeCell ref="C261:C262"/>
    <mergeCell ref="B261:B262"/>
    <mergeCell ref="N269:N270"/>
    <mergeCell ref="M269:M270"/>
    <mergeCell ref="L269:L270"/>
    <mergeCell ref="K269:K270"/>
    <mergeCell ref="I269:I270"/>
    <mergeCell ref="H269:H270"/>
    <mergeCell ref="G269:G270"/>
    <mergeCell ref="F269:F270"/>
    <mergeCell ref="D269:D270"/>
    <mergeCell ref="D277:D278"/>
    <mergeCell ref="C277:C278"/>
    <mergeCell ref="B277:B278"/>
    <mergeCell ref="A277:A278"/>
    <mergeCell ref="N275:N276"/>
    <mergeCell ref="M275:M276"/>
    <mergeCell ref="L275:L276"/>
    <mergeCell ref="K275:K276"/>
    <mergeCell ref="I275:I276"/>
    <mergeCell ref="H275:H276"/>
    <mergeCell ref="G275:G276"/>
    <mergeCell ref="F275:F276"/>
    <mergeCell ref="D275:D276"/>
    <mergeCell ref="C275:C276"/>
    <mergeCell ref="B275:B276"/>
    <mergeCell ref="A275:A276"/>
    <mergeCell ref="N273:N274"/>
    <mergeCell ref="M273:M274"/>
    <mergeCell ref="L273:L274"/>
    <mergeCell ref="K273:K274"/>
    <mergeCell ref="I273:I274"/>
    <mergeCell ref="H273:H274"/>
    <mergeCell ref="G273:G274"/>
    <mergeCell ref="F273:F274"/>
    <mergeCell ref="D273:D274"/>
    <mergeCell ref="C273:C274"/>
    <mergeCell ref="B273:B274"/>
    <mergeCell ref="A273:A274"/>
    <mergeCell ref="A255:A256"/>
    <mergeCell ref="B255:B256"/>
    <mergeCell ref="C255:C256"/>
    <mergeCell ref="D255:D256"/>
    <mergeCell ref="F255:F256"/>
    <mergeCell ref="G255:G256"/>
    <mergeCell ref="H255:H256"/>
    <mergeCell ref="I255:I256"/>
    <mergeCell ref="K255:K256"/>
    <mergeCell ref="L255:L256"/>
    <mergeCell ref="M255:M256"/>
    <mergeCell ref="N255:N256"/>
    <mergeCell ref="N281:N282"/>
    <mergeCell ref="M281:M282"/>
    <mergeCell ref="L281:L282"/>
    <mergeCell ref="K281:K282"/>
    <mergeCell ref="I281:I282"/>
    <mergeCell ref="H281:H282"/>
    <mergeCell ref="G281:G282"/>
    <mergeCell ref="F281:F282"/>
    <mergeCell ref="D281:D282"/>
    <mergeCell ref="C281:C282"/>
    <mergeCell ref="B281:B282"/>
    <mergeCell ref="A281:A282"/>
    <mergeCell ref="N277:N278"/>
    <mergeCell ref="M277:M278"/>
    <mergeCell ref="L277:L278"/>
    <mergeCell ref="K277:K278"/>
    <mergeCell ref="I277:I278"/>
    <mergeCell ref="H277:H278"/>
    <mergeCell ref="G277:G278"/>
    <mergeCell ref="F277:F278"/>
    <mergeCell ref="A253:A254"/>
    <mergeCell ref="B253:B254"/>
    <mergeCell ref="C253:C254"/>
    <mergeCell ref="D253:D254"/>
    <mergeCell ref="F253:F254"/>
    <mergeCell ref="G253:G254"/>
    <mergeCell ref="H253:H254"/>
    <mergeCell ref="I253:I254"/>
    <mergeCell ref="K253:K254"/>
    <mergeCell ref="L253:L254"/>
    <mergeCell ref="M253:M254"/>
    <mergeCell ref="N253:N254"/>
    <mergeCell ref="A247:A248"/>
    <mergeCell ref="B247:B248"/>
    <mergeCell ref="C247:C248"/>
    <mergeCell ref="D247:D248"/>
    <mergeCell ref="F247:F248"/>
    <mergeCell ref="G247:G248"/>
    <mergeCell ref="H247:H248"/>
    <mergeCell ref="I247:I248"/>
    <mergeCell ref="K247:K248"/>
    <mergeCell ref="L247:L248"/>
    <mergeCell ref="M247:M248"/>
    <mergeCell ref="N247:N248"/>
    <mergeCell ref="J249:J250"/>
    <mergeCell ref="A251:A252"/>
    <mergeCell ref="B251:B252"/>
    <mergeCell ref="M249:M250"/>
    <mergeCell ref="N249:N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41:A242"/>
    <mergeCell ref="B241:B242"/>
    <mergeCell ref="C241:C242"/>
    <mergeCell ref="D241:D242"/>
    <mergeCell ref="F241:F242"/>
    <mergeCell ref="G241:G242"/>
    <mergeCell ref="H241:H242"/>
    <mergeCell ref="I241:I242"/>
    <mergeCell ref="K241:K242"/>
    <mergeCell ref="L241:L242"/>
    <mergeCell ref="M241:M242"/>
    <mergeCell ref="N241:N242"/>
    <mergeCell ref="C251:C252"/>
    <mergeCell ref="D251:D252"/>
    <mergeCell ref="F251:F252"/>
    <mergeCell ref="G251:G252"/>
    <mergeCell ref="H251:H252"/>
    <mergeCell ref="I251:I252"/>
    <mergeCell ref="K251:K252"/>
    <mergeCell ref="L251:L252"/>
    <mergeCell ref="M251:M252"/>
    <mergeCell ref="N251:N252"/>
    <mergeCell ref="A249:A250"/>
    <mergeCell ref="B249:B250"/>
    <mergeCell ref="C249:C250"/>
    <mergeCell ref="D249:D250"/>
    <mergeCell ref="F249:F250"/>
    <mergeCell ref="G249:G250"/>
    <mergeCell ref="H249:H250"/>
    <mergeCell ref="I249:I250"/>
    <mergeCell ref="K249:K250"/>
    <mergeCell ref="L249:L250"/>
    <mergeCell ref="D237:D238"/>
    <mergeCell ref="F237:F238"/>
    <mergeCell ref="G237:G238"/>
    <mergeCell ref="H237:H238"/>
    <mergeCell ref="I237:I238"/>
    <mergeCell ref="K237:K238"/>
    <mergeCell ref="L237:L238"/>
    <mergeCell ref="M237:M238"/>
    <mergeCell ref="N237:N238"/>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A155:A156"/>
    <mergeCell ref="B155:B156"/>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I181:I182"/>
    <mergeCell ref="J181:J182"/>
    <mergeCell ref="D165:D166"/>
    <mergeCell ref="F165:F166"/>
    <mergeCell ref="N151:N152"/>
    <mergeCell ref="J153:J154"/>
    <mergeCell ref="B153:B154"/>
    <mergeCell ref="K181:K182"/>
    <mergeCell ref="L181:L182"/>
    <mergeCell ref="H157:H158"/>
    <mergeCell ref="I157:I158"/>
    <mergeCell ref="D159:D160"/>
    <mergeCell ref="F159:F160"/>
    <mergeCell ref="G159:G160"/>
    <mergeCell ref="G163:G164"/>
    <mergeCell ref="H163:H164"/>
    <mergeCell ref="I163:I164"/>
    <mergeCell ref="J163:J164"/>
    <mergeCell ref="K163:K164"/>
    <mergeCell ref="L163:L164"/>
    <mergeCell ref="M163:M164"/>
    <mergeCell ref="N159:N160"/>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A133:A134"/>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53:N154"/>
    <mergeCell ref="G153:G154"/>
    <mergeCell ref="H153:H154"/>
    <mergeCell ref="I153:I154"/>
    <mergeCell ref="F155:F156"/>
    <mergeCell ref="G155:G156"/>
    <mergeCell ref="A127:A128"/>
    <mergeCell ref="B127:B128"/>
    <mergeCell ref="C127:C128"/>
    <mergeCell ref="D127:D128"/>
    <mergeCell ref="F127:F128"/>
    <mergeCell ref="G127:G128"/>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A135:A136"/>
    <mergeCell ref="A137:A138"/>
    <mergeCell ref="A139:A140"/>
    <mergeCell ref="D133:D134"/>
    <mergeCell ref="F133:F134"/>
    <mergeCell ref="N137:N138"/>
    <mergeCell ref="B139:B140"/>
    <mergeCell ref="C139:C140"/>
    <mergeCell ref="D139:D140"/>
    <mergeCell ref="B135:B136"/>
    <mergeCell ref="C135:C136"/>
    <mergeCell ref="D135:D136"/>
    <mergeCell ref="F135:F136"/>
    <mergeCell ref="L143:L144"/>
    <mergeCell ref="M143:M144"/>
    <mergeCell ref="N143:N144"/>
    <mergeCell ref="N147:N148"/>
    <mergeCell ref="K149:K150"/>
    <mergeCell ref="A145:A146"/>
    <mergeCell ref="B145:B146"/>
    <mergeCell ref="C145:C146"/>
    <mergeCell ref="D145:D146"/>
    <mergeCell ref="F145:F146"/>
    <mergeCell ref="G145:G146"/>
    <mergeCell ref="H145:H146"/>
    <mergeCell ref="I145:I146"/>
    <mergeCell ref="J145:J146"/>
    <mergeCell ref="K145:K146"/>
    <mergeCell ref="L145:L146"/>
    <mergeCell ref="M145:M146"/>
    <mergeCell ref="B147:B148"/>
    <mergeCell ref="C147:C148"/>
    <mergeCell ref="N141:N142"/>
    <mergeCell ref="A185:A186"/>
    <mergeCell ref="B185:B186"/>
    <mergeCell ref="C185:C186"/>
    <mergeCell ref="D185:D186"/>
    <mergeCell ref="F185:F186"/>
    <mergeCell ref="K185:K186"/>
    <mergeCell ref="N161:N162"/>
    <mergeCell ref="K153:K154"/>
    <mergeCell ref="G185:G186"/>
    <mergeCell ref="H185:H186"/>
    <mergeCell ref="I185:I186"/>
    <mergeCell ref="A163:A164"/>
    <mergeCell ref="B163:B164"/>
    <mergeCell ref="C163:C164"/>
    <mergeCell ref="D163:D164"/>
    <mergeCell ref="F163:F164"/>
    <mergeCell ref="J185:J186"/>
    <mergeCell ref="L153:L154"/>
    <mergeCell ref="M153:M154"/>
    <mergeCell ref="D147:D148"/>
    <mergeCell ref="N145:N146"/>
    <mergeCell ref="A143:A144"/>
    <mergeCell ref="B143:B144"/>
    <mergeCell ref="C143:C144"/>
    <mergeCell ref="D143:D144"/>
    <mergeCell ref="F143:F144"/>
    <mergeCell ref="G143:G144"/>
    <mergeCell ref="H143:H144"/>
    <mergeCell ref="I143:I144"/>
    <mergeCell ref="J143:J144"/>
    <mergeCell ref="K143:K144"/>
    <mergeCell ref="D107:D108"/>
    <mergeCell ref="F107:F108"/>
    <mergeCell ref="J131:J132"/>
    <mergeCell ref="I107:I108"/>
    <mergeCell ref="J107:J108"/>
    <mergeCell ref="I111:I112"/>
    <mergeCell ref="J111:J112"/>
    <mergeCell ref="G107:G108"/>
    <mergeCell ref="H107:H108"/>
    <mergeCell ref="A109:A110"/>
    <mergeCell ref="B109:B110"/>
    <mergeCell ref="D109:D110"/>
    <mergeCell ref="F109:F110"/>
    <mergeCell ref="G109:G110"/>
    <mergeCell ref="H109:H110"/>
    <mergeCell ref="I109:I110"/>
    <mergeCell ref="J109:J110"/>
    <mergeCell ref="A119:A120"/>
    <mergeCell ref="C119:C120"/>
    <mergeCell ref="C125:C126"/>
    <mergeCell ref="D125:D126"/>
    <mergeCell ref="F125:F126"/>
    <mergeCell ref="G125:G126"/>
    <mergeCell ref="H125:H126"/>
    <mergeCell ref="I125:I126"/>
    <mergeCell ref="A123:A124"/>
    <mergeCell ref="I123:I124"/>
    <mergeCell ref="J123:J124"/>
    <mergeCell ref="A125:A126"/>
    <mergeCell ref="B125:B126"/>
    <mergeCell ref="J125:J126"/>
    <mergeCell ref="H127:H128"/>
    <mergeCell ref="B123:B124"/>
    <mergeCell ref="C123:C124"/>
    <mergeCell ref="D123:D124"/>
    <mergeCell ref="F123:F124"/>
    <mergeCell ref="G123:G124"/>
    <mergeCell ref="H123:H124"/>
    <mergeCell ref="I127:I128"/>
    <mergeCell ref="J127:J128"/>
    <mergeCell ref="C133:C134"/>
    <mergeCell ref="M117:M118"/>
    <mergeCell ref="N117:N118"/>
    <mergeCell ref="L121:L122"/>
    <mergeCell ref="M121:M122"/>
    <mergeCell ref="N121:N122"/>
    <mergeCell ref="I121:I122"/>
    <mergeCell ref="J121:J122"/>
    <mergeCell ref="B119:B120"/>
    <mergeCell ref="B131:B132"/>
    <mergeCell ref="C131:C132"/>
    <mergeCell ref="D131:D132"/>
    <mergeCell ref="F131:F132"/>
    <mergeCell ref="K125:K126"/>
    <mergeCell ref="L125:L126"/>
    <mergeCell ref="M125:M126"/>
    <mergeCell ref="N125:N126"/>
    <mergeCell ref="K123:K124"/>
    <mergeCell ref="K127:K128"/>
    <mergeCell ref="L127:L128"/>
    <mergeCell ref="M127:M128"/>
    <mergeCell ref="K133:K134"/>
    <mergeCell ref="N133:N134"/>
    <mergeCell ref="A97:A98"/>
    <mergeCell ref="B97:B98"/>
    <mergeCell ref="C97:C98"/>
    <mergeCell ref="D97:D98"/>
    <mergeCell ref="F97:F98"/>
    <mergeCell ref="G97:G98"/>
    <mergeCell ref="H97:H98"/>
    <mergeCell ref="I97:I98"/>
    <mergeCell ref="J97:J98"/>
    <mergeCell ref="C99:C100"/>
    <mergeCell ref="D99:D100"/>
    <mergeCell ref="F99:F100"/>
    <mergeCell ref="N99:N100"/>
    <mergeCell ref="L119:L120"/>
    <mergeCell ref="M119:M120"/>
    <mergeCell ref="L129:L130"/>
    <mergeCell ref="M129:M130"/>
    <mergeCell ref="L115:L116"/>
    <mergeCell ref="M115:M116"/>
    <mergeCell ref="N115:N116"/>
    <mergeCell ref="I117:I118"/>
    <mergeCell ref="J117:J118"/>
    <mergeCell ref="K117:K118"/>
    <mergeCell ref="L117:L118"/>
    <mergeCell ref="A105:A106"/>
    <mergeCell ref="B105:B106"/>
    <mergeCell ref="C105:C106"/>
    <mergeCell ref="D105:D106"/>
    <mergeCell ref="F105:F106"/>
    <mergeCell ref="A107:A108"/>
    <mergeCell ref="B107:B108"/>
    <mergeCell ref="C107:C10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K97:K98"/>
    <mergeCell ref="L97:L98"/>
    <mergeCell ref="M97:M98"/>
    <mergeCell ref="N97:N98"/>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1:K132"/>
    <mergeCell ref="L131:L132"/>
    <mergeCell ref="M131:M132"/>
    <mergeCell ref="A131:A132"/>
    <mergeCell ref="N127:N128"/>
    <mergeCell ref="L123:L124"/>
    <mergeCell ref="M123:M124"/>
    <mergeCell ref="N123:N124"/>
    <mergeCell ref="D119:D120"/>
    <mergeCell ref="F119:F120"/>
    <mergeCell ref="G119:G120"/>
    <mergeCell ref="H119:H120"/>
    <mergeCell ref="I119:I120"/>
    <mergeCell ref="J119:J120"/>
    <mergeCell ref="N119:N120"/>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C109:C110"/>
    <mergeCell ref="C111:C112"/>
    <mergeCell ref="A121:A122"/>
    <mergeCell ref="B121:B122"/>
    <mergeCell ref="C121:C122"/>
    <mergeCell ref="D121:D122"/>
    <mergeCell ref="F121:F122"/>
    <mergeCell ref="G121:G122"/>
    <mergeCell ref="H121:H122"/>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K135:K136"/>
    <mergeCell ref="L135:L136"/>
    <mergeCell ref="M135:M136"/>
    <mergeCell ref="N135:N136"/>
    <mergeCell ref="L133:L134"/>
    <mergeCell ref="M133:M134"/>
    <mergeCell ref="A147:A148"/>
    <mergeCell ref="G135:G136"/>
    <mergeCell ref="H135:H136"/>
    <mergeCell ref="I135:I136"/>
    <mergeCell ref="J135:J136"/>
    <mergeCell ref="B133:B134"/>
    <mergeCell ref="G133:G134"/>
    <mergeCell ref="G137:G138"/>
    <mergeCell ref="H137:H138"/>
    <mergeCell ref="I137:I138"/>
    <mergeCell ref="J137:J138"/>
    <mergeCell ref="K137:K138"/>
    <mergeCell ref="L137:L138"/>
    <mergeCell ref="M137:M138"/>
    <mergeCell ref="H133:H134"/>
    <mergeCell ref="I133:I134"/>
    <mergeCell ref="J133:J134"/>
    <mergeCell ref="A153:A154"/>
    <mergeCell ref="C153:C154"/>
    <mergeCell ref="D153:D154"/>
    <mergeCell ref="F153:F154"/>
    <mergeCell ref="A141:A142"/>
    <mergeCell ref="B141:B142"/>
    <mergeCell ref="C141:C142"/>
    <mergeCell ref="D141:D142"/>
    <mergeCell ref="F141:F142"/>
    <mergeCell ref="G141:G142"/>
    <mergeCell ref="H141:H142"/>
    <mergeCell ref="I141:I142"/>
    <mergeCell ref="J141:J142"/>
    <mergeCell ref="K141:K142"/>
    <mergeCell ref="L141:L142"/>
    <mergeCell ref="M141:M142"/>
    <mergeCell ref="A151:A152"/>
    <mergeCell ref="J151:J152"/>
    <mergeCell ref="F147:F148"/>
    <mergeCell ref="G147:G148"/>
    <mergeCell ref="H147:H148"/>
    <mergeCell ref="I147:I148"/>
    <mergeCell ref="J147:J148"/>
    <mergeCell ref="K147:K148"/>
    <mergeCell ref="L147:L148"/>
    <mergeCell ref="M147:M148"/>
    <mergeCell ref="C155:C156"/>
    <mergeCell ref="D155:D156"/>
    <mergeCell ref="H159:H160"/>
    <mergeCell ref="I159:I160"/>
    <mergeCell ref="J159:J160"/>
    <mergeCell ref="K159:K160"/>
    <mergeCell ref="K161:K162"/>
    <mergeCell ref="L161:L162"/>
    <mergeCell ref="M161:M162"/>
    <mergeCell ref="L159:L160"/>
    <mergeCell ref="H155:H156"/>
    <mergeCell ref="I155:I156"/>
    <mergeCell ref="J155:J156"/>
    <mergeCell ref="M151:M152"/>
    <mergeCell ref="L157:L158"/>
    <mergeCell ref="M157:M158"/>
    <mergeCell ref="A161:A162"/>
    <mergeCell ref="B161:B162"/>
    <mergeCell ref="C161:C162"/>
    <mergeCell ref="D161:D162"/>
    <mergeCell ref="F161:F162"/>
    <mergeCell ref="G161:G162"/>
    <mergeCell ref="G165:G166"/>
    <mergeCell ref="H165:H166"/>
    <mergeCell ref="I165:I166"/>
    <mergeCell ref="J165:J166"/>
    <mergeCell ref="K165:K166"/>
    <mergeCell ref="L165:L166"/>
    <mergeCell ref="M165:M166"/>
    <mergeCell ref="N165:N166"/>
    <mergeCell ref="H171:H172"/>
    <mergeCell ref="G157:G158"/>
    <mergeCell ref="J169:J170"/>
    <mergeCell ref="K169:K170"/>
    <mergeCell ref="L169:L170"/>
    <mergeCell ref="M169:M170"/>
    <mergeCell ref="A167:A168"/>
    <mergeCell ref="B167:B168"/>
    <mergeCell ref="C167:C168"/>
    <mergeCell ref="D167:D168"/>
    <mergeCell ref="F167:F168"/>
    <mergeCell ref="G167:G168"/>
    <mergeCell ref="H167:H168"/>
    <mergeCell ref="N157:N158"/>
    <mergeCell ref="H161:H162"/>
    <mergeCell ref="I161:I162"/>
    <mergeCell ref="J161:J162"/>
    <mergeCell ref="A157:A158"/>
    <mergeCell ref="B157:B158"/>
    <mergeCell ref="C157:C158"/>
    <mergeCell ref="D157:D158"/>
    <mergeCell ref="F157:F158"/>
    <mergeCell ref="G169:G170"/>
    <mergeCell ref="H169:H170"/>
    <mergeCell ref="A225:A226"/>
    <mergeCell ref="B225:B226"/>
    <mergeCell ref="C225:C226"/>
    <mergeCell ref="D225:D226"/>
    <mergeCell ref="F225:F226"/>
    <mergeCell ref="G225:G226"/>
    <mergeCell ref="H225:H226"/>
    <mergeCell ref="I225:I226"/>
    <mergeCell ref="K225:K226"/>
    <mergeCell ref="L225:L226"/>
    <mergeCell ref="M225:M226"/>
    <mergeCell ref="N225:N226"/>
    <mergeCell ref="M159:M160"/>
    <mergeCell ref="J171:J172"/>
    <mergeCell ref="K171:K172"/>
    <mergeCell ref="L171:L172"/>
    <mergeCell ref="M171:M172"/>
    <mergeCell ref="N171:N172"/>
    <mergeCell ref="I167:I168"/>
    <mergeCell ref="J167:J168"/>
    <mergeCell ref="K167:K168"/>
    <mergeCell ref="L167:L168"/>
    <mergeCell ref="M167:M168"/>
    <mergeCell ref="N167:N168"/>
    <mergeCell ref="A169:A170"/>
    <mergeCell ref="B169:B170"/>
    <mergeCell ref="C169:C170"/>
    <mergeCell ref="D169:D170"/>
    <mergeCell ref="N163:N164"/>
    <mergeCell ref="A165:A166"/>
    <mergeCell ref="B165:B166"/>
    <mergeCell ref="C165:C166"/>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F229:F230"/>
    <mergeCell ref="G229:G230"/>
    <mergeCell ref="I169:I170"/>
    <mergeCell ref="F169:F170"/>
    <mergeCell ref="L185:L186"/>
    <mergeCell ref="M185:M186"/>
    <mergeCell ref="N185:N186"/>
    <mergeCell ref="M181:M182"/>
    <mergeCell ref="N181:N182"/>
    <mergeCell ref="H177:H178"/>
    <mergeCell ref="I177:I178"/>
    <mergeCell ref="J177:J178"/>
    <mergeCell ref="K177:K178"/>
    <mergeCell ref="L177:L178"/>
    <mergeCell ref="M177:M178"/>
    <mergeCell ref="A173:A174"/>
    <mergeCell ref="G181:G182"/>
    <mergeCell ref="H181:H182"/>
    <mergeCell ref="I171:I172"/>
    <mergeCell ref="A229:A230"/>
    <mergeCell ref="B229:B230"/>
    <mergeCell ref="C229:C230"/>
    <mergeCell ref="D229:D230"/>
    <mergeCell ref="H229:H230"/>
    <mergeCell ref="I229:I230"/>
    <mergeCell ref="K229:K230"/>
    <mergeCell ref="L229:L230"/>
    <mergeCell ref="M229:M230"/>
    <mergeCell ref="N229:N230"/>
    <mergeCell ref="A227:A228"/>
    <mergeCell ref="B227:B228"/>
    <mergeCell ref="C227:C228"/>
    <mergeCell ref="D227:D228"/>
    <mergeCell ref="F227:F228"/>
    <mergeCell ref="G227:G228"/>
    <mergeCell ref="H227:H228"/>
    <mergeCell ref="I227:I228"/>
    <mergeCell ref="K227:K228"/>
    <mergeCell ref="L227:L228"/>
    <mergeCell ref="M227:M228"/>
    <mergeCell ref="N227:N228"/>
    <mergeCell ref="A231:A232"/>
    <mergeCell ref="B231:B232"/>
    <mergeCell ref="C231:C232"/>
    <mergeCell ref="D231:D232"/>
    <mergeCell ref="F231:F232"/>
    <mergeCell ref="G231:G232"/>
    <mergeCell ref="H231:H232"/>
    <mergeCell ref="I231:I232"/>
    <mergeCell ref="K231:K232"/>
    <mergeCell ref="L231:L232"/>
    <mergeCell ref="M231:M232"/>
    <mergeCell ref="N231:N232"/>
    <mergeCell ref="B235:B236"/>
    <mergeCell ref="C235:C236"/>
    <mergeCell ref="D235:D236"/>
    <mergeCell ref="F235:F236"/>
    <mergeCell ref="G235:G236"/>
    <mergeCell ref="H235:H236"/>
    <mergeCell ref="I235:I236"/>
    <mergeCell ref="K235:K236"/>
    <mergeCell ref="L235:L236"/>
    <mergeCell ref="M235:M236"/>
    <mergeCell ref="N235:N236"/>
    <mergeCell ref="K285:K286"/>
    <mergeCell ref="L285:L286"/>
    <mergeCell ref="M285:M286"/>
    <mergeCell ref="N285:N286"/>
    <mergeCell ref="A271:A272"/>
    <mergeCell ref="B271:B272"/>
    <mergeCell ref="C271:C272"/>
    <mergeCell ref="D271:D272"/>
    <mergeCell ref="F271:F272"/>
    <mergeCell ref="G271:G272"/>
    <mergeCell ref="H271:H272"/>
    <mergeCell ref="I271:I272"/>
    <mergeCell ref="K271:K272"/>
    <mergeCell ref="L271:L272"/>
    <mergeCell ref="M271:M272"/>
    <mergeCell ref="N271:N272"/>
    <mergeCell ref="A233:A234"/>
    <mergeCell ref="A235:A236"/>
    <mergeCell ref="B233:B234"/>
    <mergeCell ref="C233:C234"/>
    <mergeCell ref="D233:D234"/>
    <mergeCell ref="F233:F234"/>
    <mergeCell ref="G233:G234"/>
    <mergeCell ref="H233:H234"/>
    <mergeCell ref="I233:I234"/>
    <mergeCell ref="K233:K234"/>
    <mergeCell ref="L233:L234"/>
    <mergeCell ref="M233:M234"/>
    <mergeCell ref="N233:N234"/>
    <mergeCell ref="A237:A238"/>
    <mergeCell ref="B237:B238"/>
    <mergeCell ref="C237:C238"/>
    <mergeCell ref="A283:A284"/>
    <mergeCell ref="B283:B284"/>
    <mergeCell ref="C283:C284"/>
    <mergeCell ref="D283:D284"/>
    <mergeCell ref="F283:F284"/>
    <mergeCell ref="G283:G284"/>
    <mergeCell ref="H283:H284"/>
    <mergeCell ref="I283:I284"/>
    <mergeCell ref="K283:K284"/>
    <mergeCell ref="L283:L284"/>
    <mergeCell ref="M283:M284"/>
    <mergeCell ref="N283:N284"/>
    <mergeCell ref="A287:A288"/>
    <mergeCell ref="B287:B288"/>
    <mergeCell ref="C287:C288"/>
    <mergeCell ref="D287:D288"/>
    <mergeCell ref="F287:F288"/>
    <mergeCell ref="G287:G288"/>
    <mergeCell ref="H287:H288"/>
    <mergeCell ref="I287:I288"/>
    <mergeCell ref="K287:K288"/>
    <mergeCell ref="L287:L288"/>
    <mergeCell ref="M287:M288"/>
    <mergeCell ref="N287:N288"/>
    <mergeCell ref="A285:A286"/>
    <mergeCell ref="B285:B286"/>
    <mergeCell ref="C285:C286"/>
    <mergeCell ref="D285:D286"/>
    <mergeCell ref="F285:F286"/>
    <mergeCell ref="G285:G286"/>
    <mergeCell ref="H285:H286"/>
    <mergeCell ref="I285:I286"/>
    <mergeCell ref="A289:A290"/>
    <mergeCell ref="B289:B290"/>
    <mergeCell ref="C289:C290"/>
    <mergeCell ref="D289:D290"/>
    <mergeCell ref="F289:F290"/>
    <mergeCell ref="G289:G290"/>
    <mergeCell ref="H289:H290"/>
    <mergeCell ref="I289:I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K291:K292"/>
    <mergeCell ref="L291:L292"/>
    <mergeCell ref="M291:M292"/>
    <mergeCell ref="N291:N292"/>
    <mergeCell ref="K299:K300"/>
    <mergeCell ref="L299:L300"/>
    <mergeCell ref="M299:M300"/>
    <mergeCell ref="N299:N300"/>
    <mergeCell ref="A293:A294"/>
    <mergeCell ref="B293:B294"/>
    <mergeCell ref="C293:C294"/>
    <mergeCell ref="D293:D294"/>
    <mergeCell ref="F293:F294"/>
    <mergeCell ref="G293:G294"/>
    <mergeCell ref="H293:H294"/>
    <mergeCell ref="I293:I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K295:K296"/>
    <mergeCell ref="L295:L296"/>
    <mergeCell ref="M295:M296"/>
    <mergeCell ref="N295:N296"/>
    <mergeCell ref="A301:A302"/>
    <mergeCell ref="B301:B302"/>
    <mergeCell ref="C301:C302"/>
    <mergeCell ref="D301:D302"/>
    <mergeCell ref="F301:F302"/>
    <mergeCell ref="G301:G302"/>
    <mergeCell ref="H301:H302"/>
    <mergeCell ref="I301:I302"/>
    <mergeCell ref="K301:K302"/>
    <mergeCell ref="L301:L302"/>
    <mergeCell ref="M301:M302"/>
    <mergeCell ref="N301:N302"/>
    <mergeCell ref="A297:A298"/>
    <mergeCell ref="B297:B298"/>
    <mergeCell ref="C297:C298"/>
    <mergeCell ref="D297:D298"/>
    <mergeCell ref="F297:F298"/>
    <mergeCell ref="G297:G298"/>
    <mergeCell ref="H297:H298"/>
    <mergeCell ref="I297:I298"/>
    <mergeCell ref="K297:K298"/>
    <mergeCell ref="L297:L298"/>
    <mergeCell ref="M297:M298"/>
    <mergeCell ref="N297:N298"/>
    <mergeCell ref="A299:A300"/>
    <mergeCell ref="B299:B300"/>
    <mergeCell ref="C299:C300"/>
    <mergeCell ref="D299:D300"/>
    <mergeCell ref="F299:F300"/>
    <mergeCell ref="G299:G300"/>
    <mergeCell ref="H299:H300"/>
    <mergeCell ref="I299:I300"/>
    <mergeCell ref="A303:A304"/>
    <mergeCell ref="B303:B304"/>
    <mergeCell ref="C303:C304"/>
    <mergeCell ref="D303:D304"/>
    <mergeCell ref="F303:F304"/>
    <mergeCell ref="G303:G304"/>
    <mergeCell ref="H303:H304"/>
    <mergeCell ref="I303:I304"/>
    <mergeCell ref="K303:K304"/>
    <mergeCell ref="L303:L304"/>
    <mergeCell ref="M303:M304"/>
    <mergeCell ref="N303:N304"/>
    <mergeCell ref="A305:A306"/>
    <mergeCell ref="B305:B306"/>
    <mergeCell ref="C305:C306"/>
    <mergeCell ref="D305:D306"/>
    <mergeCell ref="F305:F306"/>
    <mergeCell ref="G305:G306"/>
    <mergeCell ref="H305:H306"/>
    <mergeCell ref="I305:I306"/>
    <mergeCell ref="K305:K306"/>
    <mergeCell ref="L305:L306"/>
    <mergeCell ref="M305:M306"/>
    <mergeCell ref="N305:N306"/>
    <mergeCell ref="A307:A308"/>
    <mergeCell ref="B307:B308"/>
    <mergeCell ref="C307:C308"/>
    <mergeCell ref="D307:D308"/>
    <mergeCell ref="F307:F308"/>
    <mergeCell ref="G307:G308"/>
    <mergeCell ref="H307:H308"/>
    <mergeCell ref="I307:I308"/>
    <mergeCell ref="K307:K308"/>
    <mergeCell ref="L307:L308"/>
    <mergeCell ref="M307:M308"/>
    <mergeCell ref="N307:N308"/>
    <mergeCell ref="A309:A310"/>
    <mergeCell ref="B309:B310"/>
    <mergeCell ref="C309:C310"/>
    <mergeCell ref="D309:D310"/>
    <mergeCell ref="F309:F310"/>
    <mergeCell ref="G309:G310"/>
    <mergeCell ref="H309:H310"/>
    <mergeCell ref="I309:I310"/>
    <mergeCell ref="K309:K310"/>
    <mergeCell ref="L309:L310"/>
    <mergeCell ref="M309:M310"/>
    <mergeCell ref="N309:N310"/>
    <mergeCell ref="A311:A312"/>
    <mergeCell ref="B311:B312"/>
    <mergeCell ref="C311:C312"/>
    <mergeCell ref="D311:D312"/>
    <mergeCell ref="F311:F312"/>
    <mergeCell ref="G311:G312"/>
    <mergeCell ref="H311:H312"/>
    <mergeCell ref="I311:I312"/>
    <mergeCell ref="K311:K312"/>
    <mergeCell ref="L311:L312"/>
    <mergeCell ref="M311:M312"/>
    <mergeCell ref="N311:N312"/>
    <mergeCell ref="A313:A314"/>
    <mergeCell ref="B313:B314"/>
    <mergeCell ref="C313:C314"/>
    <mergeCell ref="D313:D314"/>
    <mergeCell ref="F313:F314"/>
    <mergeCell ref="G313:G314"/>
    <mergeCell ref="H313:H314"/>
    <mergeCell ref="I313:I314"/>
    <mergeCell ref="K313:K314"/>
    <mergeCell ref="L313:L314"/>
    <mergeCell ref="M313:M314"/>
    <mergeCell ref="N313:N314"/>
    <mergeCell ref="A315:A316"/>
    <mergeCell ref="B315:B316"/>
    <mergeCell ref="C315:C316"/>
    <mergeCell ref="D315:D316"/>
    <mergeCell ref="F315:F316"/>
    <mergeCell ref="G315:G316"/>
    <mergeCell ref="H315:H316"/>
    <mergeCell ref="I315:I316"/>
    <mergeCell ref="K315:K316"/>
    <mergeCell ref="L315:L316"/>
    <mergeCell ref="M315:M316"/>
    <mergeCell ref="N315:N316"/>
    <mergeCell ref="A317:A318"/>
    <mergeCell ref="B317:B318"/>
    <mergeCell ref="C317:C318"/>
    <mergeCell ref="D317:D318"/>
    <mergeCell ref="F317:F318"/>
    <mergeCell ref="G317:G318"/>
    <mergeCell ref="H317:H318"/>
    <mergeCell ref="I317:I318"/>
    <mergeCell ref="K317:K318"/>
    <mergeCell ref="L317:L318"/>
    <mergeCell ref="M317:M318"/>
    <mergeCell ref="N317:N318"/>
    <mergeCell ref="A319:A320"/>
    <mergeCell ref="B319:B320"/>
    <mergeCell ref="C319:C320"/>
    <mergeCell ref="D319:D320"/>
    <mergeCell ref="F319:F320"/>
    <mergeCell ref="G319:G320"/>
    <mergeCell ref="H319:H320"/>
    <mergeCell ref="I319:I320"/>
    <mergeCell ref="K319:K320"/>
    <mergeCell ref="L319:L320"/>
    <mergeCell ref="M319:M320"/>
    <mergeCell ref="N319:N320"/>
    <mergeCell ref="A321:A322"/>
    <mergeCell ref="B321:B322"/>
    <mergeCell ref="C321:C322"/>
    <mergeCell ref="D321:D322"/>
    <mergeCell ref="F321:F322"/>
    <mergeCell ref="G321:G322"/>
    <mergeCell ref="H321:H322"/>
    <mergeCell ref="I321:I322"/>
    <mergeCell ref="K321:K322"/>
    <mergeCell ref="L321:L322"/>
    <mergeCell ref="M321:M322"/>
    <mergeCell ref="N321:N322"/>
    <mergeCell ref="A323:A324"/>
    <mergeCell ref="B323:B324"/>
    <mergeCell ref="C323:C324"/>
    <mergeCell ref="D323:D324"/>
    <mergeCell ref="F323:F324"/>
    <mergeCell ref="G323:G324"/>
    <mergeCell ref="H323:H324"/>
    <mergeCell ref="I323:I324"/>
    <mergeCell ref="K323:K324"/>
    <mergeCell ref="L323:L324"/>
    <mergeCell ref="M323:M324"/>
    <mergeCell ref="N323:N324"/>
    <mergeCell ref="A325:A326"/>
    <mergeCell ref="B325:B326"/>
    <mergeCell ref="C325:C326"/>
    <mergeCell ref="D325:D326"/>
    <mergeCell ref="F325:F326"/>
    <mergeCell ref="G325:G326"/>
    <mergeCell ref="H325:H326"/>
    <mergeCell ref="I325:I326"/>
    <mergeCell ref="K325:K326"/>
    <mergeCell ref="L325:L326"/>
    <mergeCell ref="M325:M326"/>
    <mergeCell ref="N325:N326"/>
    <mergeCell ref="A327:A328"/>
    <mergeCell ref="B327:B328"/>
    <mergeCell ref="C327:C328"/>
    <mergeCell ref="D327:D328"/>
    <mergeCell ref="F327:F328"/>
    <mergeCell ref="G327:G328"/>
    <mergeCell ref="H327:H328"/>
    <mergeCell ref="I327:I328"/>
    <mergeCell ref="K327:K328"/>
    <mergeCell ref="L327:L328"/>
    <mergeCell ref="M327:M328"/>
    <mergeCell ref="N327:N328"/>
    <mergeCell ref="A329:A330"/>
    <mergeCell ref="B329:B330"/>
    <mergeCell ref="C329:C330"/>
    <mergeCell ref="D329:D330"/>
    <mergeCell ref="F329:F330"/>
    <mergeCell ref="G329:G330"/>
    <mergeCell ref="H329:H330"/>
    <mergeCell ref="I329:I330"/>
    <mergeCell ref="K329:K330"/>
    <mergeCell ref="L329:L330"/>
    <mergeCell ref="M329:M330"/>
    <mergeCell ref="N329:N330"/>
    <mergeCell ref="A331:A332"/>
    <mergeCell ref="B331:B332"/>
    <mergeCell ref="C331:C332"/>
    <mergeCell ref="D331:D332"/>
    <mergeCell ref="F331:F332"/>
    <mergeCell ref="G331:G332"/>
    <mergeCell ref="H331:H332"/>
    <mergeCell ref="I331:I332"/>
    <mergeCell ref="K331:K332"/>
    <mergeCell ref="L331:L332"/>
    <mergeCell ref="M331:M332"/>
    <mergeCell ref="N331:N332"/>
    <mergeCell ref="A333:A334"/>
    <mergeCell ref="B333:B334"/>
    <mergeCell ref="C333:C334"/>
    <mergeCell ref="D333:D334"/>
    <mergeCell ref="F333:F334"/>
    <mergeCell ref="G333:G334"/>
    <mergeCell ref="H333:H334"/>
    <mergeCell ref="I333:I334"/>
    <mergeCell ref="K333:K334"/>
    <mergeCell ref="L333:L334"/>
    <mergeCell ref="M333:M334"/>
    <mergeCell ref="N333:N334"/>
    <mergeCell ref="A335:A336"/>
    <mergeCell ref="B335:B336"/>
    <mergeCell ref="C335:C336"/>
    <mergeCell ref="D335:D336"/>
    <mergeCell ref="F335:F336"/>
    <mergeCell ref="G335:G336"/>
    <mergeCell ref="H335:H336"/>
    <mergeCell ref="I335:I336"/>
    <mergeCell ref="K335:K336"/>
    <mergeCell ref="L335:L336"/>
    <mergeCell ref="M335:M336"/>
    <mergeCell ref="N335:N336"/>
    <mergeCell ref="A337:A338"/>
    <mergeCell ref="B337:B338"/>
    <mergeCell ref="C337:C338"/>
    <mergeCell ref="D337:D338"/>
    <mergeCell ref="F337:F338"/>
    <mergeCell ref="G337:G338"/>
    <mergeCell ref="H337:H338"/>
    <mergeCell ref="I337:I338"/>
    <mergeCell ref="K337:K338"/>
    <mergeCell ref="L337:L338"/>
    <mergeCell ref="M337:M338"/>
    <mergeCell ref="N337:N338"/>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ax="13" man="1"/>
    <brk id="18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23" zoomScale="85" zoomScaleNormal="100" zoomScaleSheetLayoutView="85" workbookViewId="0">
      <selection activeCell="D23" sqref="D23:D24"/>
    </sheetView>
  </sheetViews>
  <sheetFormatPr defaultRowHeight="12" x14ac:dyDescent="0.15"/>
  <cols>
    <col min="1" max="1" width="9" style="1"/>
    <col min="2" max="2" width="27" style="1" customWidth="1"/>
    <col min="3" max="3" width="28.75" style="1" bestFit="1" customWidth="1"/>
    <col min="4" max="4" width="16.625" style="33" customWidth="1"/>
    <col min="5" max="5" width="24.625" style="1" customWidth="1"/>
    <col min="6" max="6" width="24.75" style="1" customWidth="1"/>
    <col min="7" max="7" width="10.625" style="34" customWidth="1"/>
    <col min="8" max="8" width="15.75" style="31" customWidth="1"/>
    <col min="9" max="9" width="9.75" style="1" bestFit="1" customWidth="1"/>
    <col min="10" max="14" width="10.625" style="1" customWidth="1"/>
    <col min="15" max="16384" width="9" style="1"/>
  </cols>
  <sheetData>
    <row r="1" spans="1:14" ht="41.25" customHeight="1" x14ac:dyDescent="0.15">
      <c r="B1" s="32" t="s">
        <v>20</v>
      </c>
    </row>
    <row r="3" spans="1:14" x14ac:dyDescent="0.15">
      <c r="B3" s="73" t="s">
        <v>10</v>
      </c>
      <c r="C3" s="73" t="s">
        <v>11</v>
      </c>
      <c r="D3" s="77" t="s">
        <v>1</v>
      </c>
      <c r="E3" s="73" t="s">
        <v>16</v>
      </c>
      <c r="F3" s="73" t="s">
        <v>14</v>
      </c>
      <c r="G3" s="75" t="s">
        <v>2</v>
      </c>
      <c r="H3" s="75" t="s">
        <v>3</v>
      </c>
      <c r="I3" s="73" t="s">
        <v>12</v>
      </c>
      <c r="J3" s="73" t="s">
        <v>15</v>
      </c>
      <c r="K3" s="73" t="s">
        <v>4</v>
      </c>
      <c r="L3" s="73"/>
      <c r="M3" s="73"/>
      <c r="N3" s="73" t="s">
        <v>5</v>
      </c>
    </row>
    <row r="4" spans="1:14" ht="36.75" thickBot="1" x14ac:dyDescent="0.2">
      <c r="B4" s="74"/>
      <c r="C4" s="74"/>
      <c r="D4" s="78"/>
      <c r="E4" s="74"/>
      <c r="F4" s="74"/>
      <c r="G4" s="76"/>
      <c r="H4" s="76"/>
      <c r="I4" s="74"/>
      <c r="J4" s="74"/>
      <c r="K4" s="47" t="s">
        <v>6</v>
      </c>
      <c r="L4" s="47" t="s">
        <v>7</v>
      </c>
      <c r="M4" s="47" t="s">
        <v>8</v>
      </c>
      <c r="N4" s="74"/>
    </row>
    <row r="5" spans="1:14" ht="30" customHeight="1" thickTop="1" x14ac:dyDescent="0.15">
      <c r="A5" s="60">
        <v>9</v>
      </c>
      <c r="B5" s="61" t="s">
        <v>112</v>
      </c>
      <c r="C5" s="127" t="s">
        <v>21</v>
      </c>
      <c r="D5" s="65">
        <v>44963</v>
      </c>
      <c r="E5" s="3" t="s">
        <v>111</v>
      </c>
      <c r="F5" s="157" t="s">
        <v>62</v>
      </c>
      <c r="G5" s="107" t="s">
        <v>13</v>
      </c>
      <c r="H5" s="71">
        <v>1298000</v>
      </c>
      <c r="I5" s="58" t="s">
        <v>13</v>
      </c>
      <c r="J5" s="58" t="s">
        <v>13</v>
      </c>
      <c r="K5" s="58" t="s">
        <v>13</v>
      </c>
      <c r="L5" s="58" t="s">
        <v>13</v>
      </c>
      <c r="M5" s="58" t="s">
        <v>13</v>
      </c>
      <c r="N5" s="58"/>
    </row>
    <row r="6" spans="1:14" ht="30" customHeight="1" x14ac:dyDescent="0.15">
      <c r="A6" s="60"/>
      <c r="B6" s="62"/>
      <c r="C6" s="64"/>
      <c r="D6" s="66"/>
      <c r="E6" s="4" t="s">
        <v>113</v>
      </c>
      <c r="F6" s="158"/>
      <c r="G6" s="70"/>
      <c r="H6" s="72"/>
      <c r="I6" s="59"/>
      <c r="J6" s="59"/>
      <c r="K6" s="59"/>
      <c r="L6" s="59"/>
      <c r="M6" s="59"/>
      <c r="N6" s="59"/>
    </row>
    <row r="7" spans="1:14" ht="30" customHeight="1" x14ac:dyDescent="0.15">
      <c r="A7" s="60">
        <v>7</v>
      </c>
      <c r="B7" s="61" t="s">
        <v>153</v>
      </c>
      <c r="C7" s="127" t="s">
        <v>21</v>
      </c>
      <c r="D7" s="65">
        <v>45112</v>
      </c>
      <c r="E7" s="3" t="s">
        <v>23</v>
      </c>
      <c r="F7" s="157" t="s">
        <v>38</v>
      </c>
      <c r="G7" s="107" t="s">
        <v>13</v>
      </c>
      <c r="H7" s="71">
        <v>1076900</v>
      </c>
      <c r="I7" s="58" t="s">
        <v>13</v>
      </c>
      <c r="J7" s="58" t="s">
        <v>13</v>
      </c>
      <c r="K7" s="58" t="s">
        <v>13</v>
      </c>
      <c r="L7" s="58" t="s">
        <v>13</v>
      </c>
      <c r="M7" s="58" t="s">
        <v>13</v>
      </c>
      <c r="N7" s="58"/>
    </row>
    <row r="8" spans="1:14" ht="30" customHeight="1" x14ac:dyDescent="0.15">
      <c r="A8" s="60"/>
      <c r="B8" s="62"/>
      <c r="C8" s="64"/>
      <c r="D8" s="66"/>
      <c r="E8" s="4" t="s">
        <v>22</v>
      </c>
      <c r="F8" s="158"/>
      <c r="G8" s="70"/>
      <c r="H8" s="72"/>
      <c r="I8" s="59"/>
      <c r="J8" s="59"/>
      <c r="K8" s="59"/>
      <c r="L8" s="59"/>
      <c r="M8" s="59"/>
      <c r="N8" s="59"/>
    </row>
    <row r="9" spans="1:14" ht="30" customHeight="1" x14ac:dyDescent="0.15">
      <c r="A9" s="60">
        <v>10</v>
      </c>
      <c r="B9" s="61" t="s">
        <v>151</v>
      </c>
      <c r="C9" s="127" t="s">
        <v>21</v>
      </c>
      <c r="D9" s="65">
        <v>45114</v>
      </c>
      <c r="E9" s="3" t="s">
        <v>111</v>
      </c>
      <c r="F9" s="157" t="s">
        <v>62</v>
      </c>
      <c r="G9" s="107" t="s">
        <v>13</v>
      </c>
      <c r="H9" s="71">
        <v>1265000</v>
      </c>
      <c r="I9" s="58" t="s">
        <v>13</v>
      </c>
      <c r="J9" s="58" t="s">
        <v>13</v>
      </c>
      <c r="K9" s="58" t="s">
        <v>13</v>
      </c>
      <c r="L9" s="58" t="s">
        <v>13</v>
      </c>
      <c r="M9" s="58" t="s">
        <v>13</v>
      </c>
      <c r="N9" s="58"/>
    </row>
    <row r="10" spans="1:14" ht="30" customHeight="1" x14ac:dyDescent="0.15">
      <c r="A10" s="60"/>
      <c r="B10" s="62"/>
      <c r="C10" s="64"/>
      <c r="D10" s="66"/>
      <c r="E10" s="4" t="s">
        <v>113</v>
      </c>
      <c r="F10" s="158"/>
      <c r="G10" s="70"/>
      <c r="H10" s="72"/>
      <c r="I10" s="59"/>
      <c r="J10" s="59"/>
      <c r="K10" s="59"/>
      <c r="L10" s="59"/>
      <c r="M10" s="59"/>
      <c r="N10" s="59"/>
    </row>
    <row r="11" spans="1:14" ht="30" customHeight="1" x14ac:dyDescent="0.15">
      <c r="A11" s="60">
        <v>11</v>
      </c>
      <c r="B11" s="61" t="s">
        <v>157</v>
      </c>
      <c r="C11" s="127" t="s">
        <v>21</v>
      </c>
      <c r="D11" s="65">
        <v>45135</v>
      </c>
      <c r="E11" s="3" t="s">
        <v>158</v>
      </c>
      <c r="F11" s="157" t="s">
        <v>62</v>
      </c>
      <c r="G11" s="107" t="s">
        <v>13</v>
      </c>
      <c r="H11" s="71">
        <v>1980000</v>
      </c>
      <c r="I11" s="58" t="s">
        <v>13</v>
      </c>
      <c r="J11" s="58" t="s">
        <v>13</v>
      </c>
      <c r="K11" s="58" t="s">
        <v>13</v>
      </c>
      <c r="L11" s="58" t="s">
        <v>13</v>
      </c>
      <c r="M11" s="58" t="s">
        <v>13</v>
      </c>
      <c r="N11" s="58"/>
    </row>
    <row r="12" spans="1:14" ht="30" customHeight="1" x14ac:dyDescent="0.15">
      <c r="A12" s="60"/>
      <c r="B12" s="62"/>
      <c r="C12" s="64"/>
      <c r="D12" s="66"/>
      <c r="E12" s="4" t="s">
        <v>159</v>
      </c>
      <c r="F12" s="158"/>
      <c r="G12" s="70"/>
      <c r="H12" s="72"/>
      <c r="I12" s="59"/>
      <c r="J12" s="59"/>
      <c r="K12" s="59"/>
      <c r="L12" s="59"/>
      <c r="M12" s="59"/>
      <c r="N12" s="59"/>
    </row>
    <row r="13" spans="1:14" ht="30" customHeight="1" x14ac:dyDescent="0.15">
      <c r="A13" s="60">
        <v>12</v>
      </c>
      <c r="B13" s="61" t="s">
        <v>321</v>
      </c>
      <c r="C13" s="127" t="s">
        <v>21</v>
      </c>
      <c r="D13" s="65">
        <v>45247</v>
      </c>
      <c r="E13" s="3" t="s">
        <v>322</v>
      </c>
      <c r="F13" s="157" t="s">
        <v>62</v>
      </c>
      <c r="G13" s="107" t="s">
        <v>13</v>
      </c>
      <c r="H13" s="71">
        <v>2420000</v>
      </c>
      <c r="I13" s="58" t="s">
        <v>13</v>
      </c>
      <c r="J13" s="58" t="s">
        <v>13</v>
      </c>
      <c r="K13" s="58" t="s">
        <v>13</v>
      </c>
      <c r="L13" s="58" t="s">
        <v>13</v>
      </c>
      <c r="M13" s="58" t="s">
        <v>13</v>
      </c>
      <c r="N13" s="58"/>
    </row>
    <row r="14" spans="1:14" ht="30" customHeight="1" x14ac:dyDescent="0.15">
      <c r="A14" s="60"/>
      <c r="B14" s="62"/>
      <c r="C14" s="64"/>
      <c r="D14" s="66"/>
      <c r="E14" s="4" t="s">
        <v>323</v>
      </c>
      <c r="F14" s="158"/>
      <c r="G14" s="70"/>
      <c r="H14" s="72"/>
      <c r="I14" s="59"/>
      <c r="J14" s="59"/>
      <c r="K14" s="59"/>
      <c r="L14" s="59"/>
      <c r="M14" s="59"/>
      <c r="N14" s="59"/>
    </row>
    <row r="15" spans="1:14" ht="30" customHeight="1" x14ac:dyDescent="0.15">
      <c r="A15" s="60">
        <v>13</v>
      </c>
      <c r="B15" s="61" t="s">
        <v>212</v>
      </c>
      <c r="C15" s="127" t="s">
        <v>21</v>
      </c>
      <c r="D15" s="65">
        <v>45271</v>
      </c>
      <c r="E15" s="3" t="s">
        <v>213</v>
      </c>
      <c r="F15" s="157" t="s">
        <v>62</v>
      </c>
      <c r="G15" s="107" t="s">
        <v>13</v>
      </c>
      <c r="H15" s="71">
        <v>1848000</v>
      </c>
      <c r="I15" s="58" t="s">
        <v>13</v>
      </c>
      <c r="J15" s="58" t="s">
        <v>13</v>
      </c>
      <c r="K15" s="58" t="s">
        <v>13</v>
      </c>
      <c r="L15" s="58" t="s">
        <v>13</v>
      </c>
      <c r="M15" s="58" t="s">
        <v>13</v>
      </c>
      <c r="N15" s="58"/>
    </row>
    <row r="16" spans="1:14" ht="30" customHeight="1" x14ac:dyDescent="0.15">
      <c r="A16" s="60"/>
      <c r="B16" s="62"/>
      <c r="C16" s="64"/>
      <c r="D16" s="66"/>
      <c r="E16" s="4" t="s">
        <v>214</v>
      </c>
      <c r="F16" s="158"/>
      <c r="G16" s="70"/>
      <c r="H16" s="72"/>
      <c r="I16" s="59"/>
      <c r="J16" s="59"/>
      <c r="K16" s="59"/>
      <c r="L16" s="59"/>
      <c r="M16" s="59"/>
      <c r="N16" s="59"/>
    </row>
    <row r="17" spans="1:14" ht="30" customHeight="1" x14ac:dyDescent="0.15">
      <c r="A17" s="60">
        <v>13</v>
      </c>
      <c r="B17" s="61" t="s">
        <v>333</v>
      </c>
      <c r="C17" s="127" t="s">
        <v>21</v>
      </c>
      <c r="D17" s="165">
        <v>45313</v>
      </c>
      <c r="E17" s="15" t="s">
        <v>325</v>
      </c>
      <c r="F17" s="166" t="s">
        <v>62</v>
      </c>
      <c r="G17" s="168" t="s">
        <v>328</v>
      </c>
      <c r="H17" s="170">
        <v>1463000</v>
      </c>
      <c r="I17" s="58" t="s">
        <v>13</v>
      </c>
      <c r="J17" s="58" t="s">
        <v>13</v>
      </c>
      <c r="K17" s="58" t="s">
        <v>13</v>
      </c>
      <c r="L17" s="58" t="s">
        <v>13</v>
      </c>
      <c r="M17" s="58" t="s">
        <v>13</v>
      </c>
      <c r="N17" s="58"/>
    </row>
    <row r="18" spans="1:14" ht="30" customHeight="1" x14ac:dyDescent="0.15">
      <c r="A18" s="60"/>
      <c r="B18" s="62"/>
      <c r="C18" s="64"/>
      <c r="D18" s="118"/>
      <c r="E18" s="4" t="s">
        <v>326</v>
      </c>
      <c r="F18" s="167"/>
      <c r="G18" s="169"/>
      <c r="H18" s="171"/>
      <c r="I18" s="59"/>
      <c r="J18" s="59"/>
      <c r="K18" s="59"/>
      <c r="L18" s="59"/>
      <c r="M18" s="59"/>
      <c r="N18" s="59"/>
    </row>
    <row r="19" spans="1:14" ht="30" customHeight="1" x14ac:dyDescent="0.15">
      <c r="A19" s="60">
        <v>13</v>
      </c>
      <c r="B19" s="61" t="s">
        <v>331</v>
      </c>
      <c r="C19" s="127" t="s">
        <v>21</v>
      </c>
      <c r="D19" s="165">
        <v>45341</v>
      </c>
      <c r="E19" s="15" t="s">
        <v>330</v>
      </c>
      <c r="F19" s="166" t="s">
        <v>62</v>
      </c>
      <c r="G19" s="168" t="s">
        <v>328</v>
      </c>
      <c r="H19" s="170">
        <v>1135777</v>
      </c>
      <c r="I19" s="58" t="s">
        <v>13</v>
      </c>
      <c r="J19" s="58" t="s">
        <v>13</v>
      </c>
      <c r="K19" s="58" t="s">
        <v>13</v>
      </c>
      <c r="L19" s="58" t="s">
        <v>13</v>
      </c>
      <c r="M19" s="58" t="s">
        <v>13</v>
      </c>
      <c r="N19" s="58"/>
    </row>
    <row r="20" spans="1:14" ht="30" customHeight="1" x14ac:dyDescent="0.15">
      <c r="A20" s="60"/>
      <c r="B20" s="62"/>
      <c r="C20" s="64"/>
      <c r="D20" s="118"/>
      <c r="E20" s="4" t="s">
        <v>332</v>
      </c>
      <c r="F20" s="167"/>
      <c r="G20" s="169"/>
      <c r="H20" s="171"/>
      <c r="I20" s="59"/>
      <c r="J20" s="59"/>
      <c r="K20" s="59"/>
      <c r="L20" s="59"/>
      <c r="M20" s="59"/>
      <c r="N20" s="59"/>
    </row>
    <row r="21" spans="1:14" ht="30" customHeight="1" x14ac:dyDescent="0.15">
      <c r="A21" s="60">
        <v>13</v>
      </c>
      <c r="B21" s="163" t="s">
        <v>324</v>
      </c>
      <c r="C21" s="127" t="s">
        <v>21</v>
      </c>
      <c r="D21" s="165">
        <v>45348</v>
      </c>
      <c r="E21" s="15" t="s">
        <v>325</v>
      </c>
      <c r="F21" s="166" t="s">
        <v>327</v>
      </c>
      <c r="G21" s="168" t="s">
        <v>328</v>
      </c>
      <c r="H21" s="170">
        <v>8580000</v>
      </c>
      <c r="I21" s="58" t="s">
        <v>13</v>
      </c>
      <c r="J21" s="58" t="s">
        <v>13</v>
      </c>
      <c r="K21" s="58" t="s">
        <v>13</v>
      </c>
      <c r="L21" s="58" t="s">
        <v>13</v>
      </c>
      <c r="M21" s="58" t="s">
        <v>13</v>
      </c>
      <c r="N21" s="58"/>
    </row>
    <row r="22" spans="1:14" ht="30" customHeight="1" x14ac:dyDescent="0.15">
      <c r="A22" s="60"/>
      <c r="B22" s="164"/>
      <c r="C22" s="64"/>
      <c r="D22" s="118"/>
      <c r="E22" s="4" t="s">
        <v>326</v>
      </c>
      <c r="F22" s="167"/>
      <c r="G22" s="169"/>
      <c r="H22" s="171"/>
      <c r="I22" s="59"/>
      <c r="J22" s="59"/>
      <c r="K22" s="59"/>
      <c r="L22" s="59"/>
      <c r="M22" s="59"/>
      <c r="N22" s="59"/>
    </row>
    <row r="23" spans="1:14" ht="30" customHeight="1" x14ac:dyDescent="0.15">
      <c r="A23" s="60">
        <v>14</v>
      </c>
      <c r="B23" s="61" t="s">
        <v>112</v>
      </c>
      <c r="C23" s="127" t="s">
        <v>21</v>
      </c>
      <c r="D23" s="65">
        <v>45366</v>
      </c>
      <c r="E23" s="3" t="s">
        <v>111</v>
      </c>
      <c r="F23" s="157" t="s">
        <v>62</v>
      </c>
      <c r="G23" s="107" t="s">
        <v>13</v>
      </c>
      <c r="H23" s="71">
        <v>1353000</v>
      </c>
      <c r="I23" s="58" t="s">
        <v>13</v>
      </c>
      <c r="J23" s="58" t="s">
        <v>13</v>
      </c>
      <c r="K23" s="58" t="s">
        <v>13</v>
      </c>
      <c r="L23" s="58" t="s">
        <v>13</v>
      </c>
      <c r="M23" s="58" t="s">
        <v>13</v>
      </c>
      <c r="N23" s="58"/>
    </row>
    <row r="24" spans="1:14" ht="30" customHeight="1" x14ac:dyDescent="0.15">
      <c r="A24" s="60"/>
      <c r="B24" s="62"/>
      <c r="C24" s="64"/>
      <c r="D24" s="66"/>
      <c r="E24" s="4" t="s">
        <v>113</v>
      </c>
      <c r="F24" s="158"/>
      <c r="G24" s="70"/>
      <c r="H24" s="72"/>
      <c r="I24" s="59"/>
      <c r="J24" s="59"/>
      <c r="K24" s="59"/>
      <c r="L24" s="59"/>
      <c r="M24" s="59"/>
      <c r="N24" s="59"/>
    </row>
    <row r="25" spans="1:14" ht="30" customHeight="1" x14ac:dyDescent="0.15">
      <c r="A25" s="60">
        <v>15</v>
      </c>
      <c r="B25" s="61" t="s">
        <v>414</v>
      </c>
      <c r="C25" s="127" t="s">
        <v>347</v>
      </c>
      <c r="D25" s="65">
        <v>45545</v>
      </c>
      <c r="E25" s="3" t="s">
        <v>415</v>
      </c>
      <c r="F25" s="157" t="s">
        <v>327</v>
      </c>
      <c r="G25" s="107" t="s">
        <v>13</v>
      </c>
      <c r="H25" s="71" t="s">
        <v>417</v>
      </c>
      <c r="I25" s="58" t="s">
        <v>13</v>
      </c>
      <c r="J25" s="58" t="s">
        <v>13</v>
      </c>
      <c r="K25" s="58" t="s">
        <v>13</v>
      </c>
      <c r="L25" s="58" t="s">
        <v>13</v>
      </c>
      <c r="M25" s="58" t="s">
        <v>13</v>
      </c>
      <c r="N25" s="58"/>
    </row>
    <row r="26" spans="1:14" ht="30" customHeight="1" x14ac:dyDescent="0.15">
      <c r="A26" s="60"/>
      <c r="B26" s="62"/>
      <c r="C26" s="64"/>
      <c r="D26" s="66"/>
      <c r="E26" s="4" t="s">
        <v>416</v>
      </c>
      <c r="F26" s="158"/>
      <c r="G26" s="70"/>
      <c r="H26" s="72"/>
      <c r="I26" s="59"/>
      <c r="J26" s="59"/>
      <c r="K26" s="59"/>
      <c r="L26" s="59"/>
      <c r="M26" s="59"/>
      <c r="N26" s="59"/>
    </row>
    <row r="27" spans="1:14" ht="30" customHeight="1" x14ac:dyDescent="0.15">
      <c r="A27" s="60">
        <v>15</v>
      </c>
      <c r="B27" s="61" t="s">
        <v>443</v>
      </c>
      <c r="C27" s="127" t="s">
        <v>347</v>
      </c>
      <c r="D27" s="65">
        <v>45572</v>
      </c>
      <c r="E27" s="3" t="s">
        <v>415</v>
      </c>
      <c r="F27" s="157" t="s">
        <v>62</v>
      </c>
      <c r="G27" s="107" t="s">
        <v>13</v>
      </c>
      <c r="H27" s="71">
        <v>1540000</v>
      </c>
      <c r="I27" s="58" t="s">
        <v>13</v>
      </c>
      <c r="J27" s="58" t="s">
        <v>13</v>
      </c>
      <c r="K27" s="58" t="s">
        <v>13</v>
      </c>
      <c r="L27" s="58" t="s">
        <v>13</v>
      </c>
      <c r="M27" s="58" t="s">
        <v>13</v>
      </c>
      <c r="N27" s="58"/>
    </row>
    <row r="28" spans="1:14" ht="30" customHeight="1" x14ac:dyDescent="0.15">
      <c r="A28" s="60"/>
      <c r="B28" s="62"/>
      <c r="C28" s="64"/>
      <c r="D28" s="66"/>
      <c r="E28" s="4" t="s">
        <v>416</v>
      </c>
      <c r="F28" s="158"/>
      <c r="G28" s="70"/>
      <c r="H28" s="72"/>
      <c r="I28" s="59"/>
      <c r="J28" s="59"/>
      <c r="K28" s="59"/>
      <c r="L28" s="59"/>
      <c r="M28" s="59"/>
      <c r="N28" s="59"/>
    </row>
    <row r="29" spans="1:14" ht="30" customHeight="1" x14ac:dyDescent="0.15">
      <c r="A29" s="60">
        <v>15</v>
      </c>
      <c r="B29" s="61" t="s">
        <v>444</v>
      </c>
      <c r="C29" s="127" t="s">
        <v>347</v>
      </c>
      <c r="D29" s="65">
        <v>45576</v>
      </c>
      <c r="E29" s="3" t="s">
        <v>415</v>
      </c>
      <c r="F29" s="157" t="s">
        <v>38</v>
      </c>
      <c r="G29" s="107" t="s">
        <v>64</v>
      </c>
      <c r="H29" s="71">
        <v>1463000</v>
      </c>
      <c r="I29" s="58" t="s">
        <v>13</v>
      </c>
      <c r="J29" s="58" t="s">
        <v>13</v>
      </c>
      <c r="K29" s="58" t="s">
        <v>13</v>
      </c>
      <c r="L29" s="58" t="s">
        <v>13</v>
      </c>
      <c r="M29" s="58" t="s">
        <v>13</v>
      </c>
      <c r="N29" s="58"/>
    </row>
    <row r="30" spans="1:14" ht="30" customHeight="1" x14ac:dyDescent="0.15">
      <c r="A30" s="60"/>
      <c r="B30" s="62"/>
      <c r="C30" s="64"/>
      <c r="D30" s="66"/>
      <c r="E30" s="4" t="s">
        <v>416</v>
      </c>
      <c r="F30" s="158"/>
      <c r="G30" s="70"/>
      <c r="H30" s="72"/>
      <c r="I30" s="59"/>
      <c r="J30" s="59"/>
      <c r="K30" s="59"/>
      <c r="L30" s="59"/>
      <c r="M30" s="59"/>
      <c r="N30" s="59"/>
    </row>
    <row r="31" spans="1:14" ht="30" customHeight="1" x14ac:dyDescent="0.15">
      <c r="A31" s="60">
        <v>18</v>
      </c>
      <c r="B31" s="159" t="s">
        <v>571</v>
      </c>
      <c r="C31" s="63" t="s">
        <v>347</v>
      </c>
      <c r="D31" s="65">
        <v>45839</v>
      </c>
      <c r="E31" s="3" t="s">
        <v>559</v>
      </c>
      <c r="F31" s="161" t="s">
        <v>38</v>
      </c>
      <c r="G31" s="123" t="s">
        <v>64</v>
      </c>
      <c r="H31" s="112">
        <v>1901900</v>
      </c>
      <c r="I31" s="58" t="s">
        <v>13</v>
      </c>
      <c r="J31" s="58" t="s">
        <v>13</v>
      </c>
      <c r="K31" s="58" t="s">
        <v>13</v>
      </c>
      <c r="L31" s="58" t="s">
        <v>13</v>
      </c>
      <c r="M31" s="58" t="s">
        <v>13</v>
      </c>
      <c r="N31" s="58"/>
    </row>
    <row r="32" spans="1:14" ht="30" customHeight="1" x14ac:dyDescent="0.15">
      <c r="A32" s="60"/>
      <c r="B32" s="160"/>
      <c r="C32" s="64"/>
      <c r="D32" s="66"/>
      <c r="E32" s="4" t="s">
        <v>558</v>
      </c>
      <c r="F32" s="162"/>
      <c r="G32" s="123"/>
      <c r="H32" s="72"/>
      <c r="I32" s="59"/>
      <c r="J32" s="59"/>
      <c r="K32" s="59"/>
      <c r="L32" s="59"/>
      <c r="M32" s="59"/>
      <c r="N32" s="59"/>
    </row>
    <row r="33" spans="1:14" ht="30" customHeight="1" x14ac:dyDescent="0.15">
      <c r="A33" s="60">
        <v>19</v>
      </c>
      <c r="B33" s="159" t="s">
        <v>572</v>
      </c>
      <c r="C33" s="63" t="s">
        <v>347</v>
      </c>
      <c r="D33" s="65">
        <v>45839</v>
      </c>
      <c r="E33" s="3" t="s">
        <v>415</v>
      </c>
      <c r="F33" s="161" t="s">
        <v>38</v>
      </c>
      <c r="G33" s="123" t="s">
        <v>64</v>
      </c>
      <c r="H33" s="112">
        <v>1320000</v>
      </c>
      <c r="I33" s="58" t="s">
        <v>13</v>
      </c>
      <c r="J33" s="58" t="s">
        <v>13</v>
      </c>
      <c r="K33" s="58" t="s">
        <v>13</v>
      </c>
      <c r="L33" s="58" t="s">
        <v>13</v>
      </c>
      <c r="M33" s="58" t="s">
        <v>13</v>
      </c>
      <c r="N33" s="58"/>
    </row>
    <row r="34" spans="1:14" ht="30" customHeight="1" x14ac:dyDescent="0.15">
      <c r="A34" s="60"/>
      <c r="B34" s="160"/>
      <c r="C34" s="64"/>
      <c r="D34" s="66"/>
      <c r="E34" s="4" t="s">
        <v>416</v>
      </c>
      <c r="F34" s="162"/>
      <c r="G34" s="123"/>
      <c r="H34" s="72"/>
      <c r="I34" s="59"/>
      <c r="J34" s="59"/>
      <c r="K34" s="59"/>
      <c r="L34" s="59"/>
      <c r="M34" s="59"/>
      <c r="N34" s="59"/>
    </row>
    <row r="35" spans="1:14" ht="30" customHeight="1" x14ac:dyDescent="0.15">
      <c r="A35" s="60">
        <v>20</v>
      </c>
      <c r="B35" s="61" t="s">
        <v>0</v>
      </c>
      <c r="C35" s="127" t="s">
        <v>0</v>
      </c>
      <c r="D35" s="65" t="s">
        <v>0</v>
      </c>
      <c r="E35" s="3" t="s">
        <v>0</v>
      </c>
      <c r="F35" s="157" t="s">
        <v>0</v>
      </c>
      <c r="G35" s="107" t="s">
        <v>13</v>
      </c>
      <c r="H35" s="71" t="s">
        <v>0</v>
      </c>
      <c r="I35" s="58" t="s">
        <v>13</v>
      </c>
      <c r="J35" s="58" t="s">
        <v>13</v>
      </c>
      <c r="K35" s="58" t="s">
        <v>13</v>
      </c>
      <c r="L35" s="58" t="s">
        <v>13</v>
      </c>
      <c r="M35" s="58" t="s">
        <v>13</v>
      </c>
      <c r="N35" s="58"/>
    </row>
    <row r="36" spans="1:14" ht="30" customHeight="1" x14ac:dyDescent="0.15">
      <c r="A36" s="60"/>
      <c r="B36" s="62"/>
      <c r="C36" s="64"/>
      <c r="D36" s="66"/>
      <c r="E36" s="4" t="s">
        <v>0</v>
      </c>
      <c r="F36" s="158"/>
      <c r="G36" s="70"/>
      <c r="H36" s="72"/>
      <c r="I36" s="59"/>
      <c r="J36" s="59"/>
      <c r="K36" s="59"/>
      <c r="L36" s="59"/>
      <c r="M36" s="59"/>
      <c r="N36" s="59"/>
    </row>
    <row r="37" spans="1:14" ht="30" customHeight="1" x14ac:dyDescent="0.15">
      <c r="A37" s="60">
        <v>21</v>
      </c>
      <c r="B37" s="61" t="s">
        <v>0</v>
      </c>
      <c r="C37" s="127" t="s">
        <v>0</v>
      </c>
      <c r="D37" s="65" t="s">
        <v>0</v>
      </c>
      <c r="E37" s="3" t="s">
        <v>0</v>
      </c>
      <c r="F37" s="157" t="s">
        <v>0</v>
      </c>
      <c r="G37" s="107" t="s">
        <v>13</v>
      </c>
      <c r="H37" s="71" t="s">
        <v>0</v>
      </c>
      <c r="I37" s="58" t="s">
        <v>13</v>
      </c>
      <c r="J37" s="58" t="s">
        <v>13</v>
      </c>
      <c r="K37" s="58" t="s">
        <v>13</v>
      </c>
      <c r="L37" s="58" t="s">
        <v>13</v>
      </c>
      <c r="M37" s="58" t="s">
        <v>13</v>
      </c>
      <c r="N37" s="58"/>
    </row>
    <row r="38" spans="1:14" ht="30" customHeight="1" x14ac:dyDescent="0.15">
      <c r="A38" s="60"/>
      <c r="B38" s="62"/>
      <c r="C38" s="64"/>
      <c r="D38" s="66"/>
      <c r="E38" s="4" t="s">
        <v>0</v>
      </c>
      <c r="F38" s="158"/>
      <c r="G38" s="70"/>
      <c r="H38" s="72"/>
      <c r="I38" s="59"/>
      <c r="J38" s="59"/>
      <c r="K38" s="59"/>
      <c r="L38" s="59"/>
      <c r="M38" s="59"/>
      <c r="N38" s="59"/>
    </row>
    <row r="39" spans="1:14" ht="30" customHeight="1" x14ac:dyDescent="0.15">
      <c r="A39" s="60">
        <v>22</v>
      </c>
      <c r="B39" s="61" t="s">
        <v>0</v>
      </c>
      <c r="C39" s="127" t="s">
        <v>0</v>
      </c>
      <c r="D39" s="65" t="s">
        <v>0</v>
      </c>
      <c r="E39" s="3" t="s">
        <v>0</v>
      </c>
      <c r="F39" s="157" t="s">
        <v>0</v>
      </c>
      <c r="G39" s="107" t="s">
        <v>13</v>
      </c>
      <c r="H39" s="71" t="s">
        <v>0</v>
      </c>
      <c r="I39" s="58" t="s">
        <v>13</v>
      </c>
      <c r="J39" s="58" t="s">
        <v>13</v>
      </c>
      <c r="K39" s="58" t="s">
        <v>13</v>
      </c>
      <c r="L39" s="58" t="s">
        <v>13</v>
      </c>
      <c r="M39" s="58" t="s">
        <v>13</v>
      </c>
      <c r="N39" s="58"/>
    </row>
    <row r="40" spans="1:14" ht="30" customHeight="1" x14ac:dyDescent="0.15">
      <c r="A40" s="60"/>
      <c r="B40" s="62"/>
      <c r="C40" s="64"/>
      <c r="D40" s="66"/>
      <c r="E40" s="4" t="s">
        <v>0</v>
      </c>
      <c r="F40" s="158"/>
      <c r="G40" s="70"/>
      <c r="H40" s="72"/>
      <c r="I40" s="59"/>
      <c r="J40" s="59"/>
      <c r="K40" s="59"/>
      <c r="L40" s="59"/>
      <c r="M40" s="59"/>
      <c r="N40" s="59"/>
    </row>
    <row r="41" spans="1:14" ht="30" customHeight="1" x14ac:dyDescent="0.15">
      <c r="A41" s="60">
        <v>23</v>
      </c>
      <c r="B41" s="61" t="s">
        <v>0</v>
      </c>
      <c r="C41" s="127" t="s">
        <v>0</v>
      </c>
      <c r="D41" s="65" t="s">
        <v>0</v>
      </c>
      <c r="E41" s="3" t="s">
        <v>0</v>
      </c>
      <c r="F41" s="157" t="s">
        <v>0</v>
      </c>
      <c r="G41" s="107" t="s">
        <v>13</v>
      </c>
      <c r="H41" s="71" t="s">
        <v>0</v>
      </c>
      <c r="I41" s="58" t="s">
        <v>13</v>
      </c>
      <c r="J41" s="58" t="s">
        <v>13</v>
      </c>
      <c r="K41" s="58" t="s">
        <v>13</v>
      </c>
      <c r="L41" s="58" t="s">
        <v>13</v>
      </c>
      <c r="M41" s="58" t="s">
        <v>13</v>
      </c>
      <c r="N41" s="58"/>
    </row>
    <row r="42" spans="1:14" ht="30" customHeight="1" x14ac:dyDescent="0.15">
      <c r="A42" s="60"/>
      <c r="B42" s="62"/>
      <c r="C42" s="64"/>
      <c r="D42" s="66"/>
      <c r="E42" s="4" t="s">
        <v>0</v>
      </c>
      <c r="F42" s="158"/>
      <c r="G42" s="70"/>
      <c r="H42" s="72"/>
      <c r="I42" s="59"/>
      <c r="J42" s="59"/>
      <c r="K42" s="59"/>
      <c r="L42" s="59"/>
      <c r="M42" s="59"/>
      <c r="N42" s="59"/>
    </row>
    <row r="43" spans="1:14" ht="30" customHeight="1" x14ac:dyDescent="0.15">
      <c r="A43" s="60">
        <v>24</v>
      </c>
      <c r="B43" s="61" t="s">
        <v>0</v>
      </c>
      <c r="C43" s="127" t="s">
        <v>0</v>
      </c>
      <c r="D43" s="65" t="s">
        <v>0</v>
      </c>
      <c r="E43" s="3" t="s">
        <v>0</v>
      </c>
      <c r="F43" s="157" t="s">
        <v>0</v>
      </c>
      <c r="G43" s="107" t="s">
        <v>13</v>
      </c>
      <c r="H43" s="71" t="s">
        <v>0</v>
      </c>
      <c r="I43" s="58" t="s">
        <v>13</v>
      </c>
      <c r="J43" s="58" t="s">
        <v>13</v>
      </c>
      <c r="K43" s="58" t="s">
        <v>13</v>
      </c>
      <c r="L43" s="58" t="s">
        <v>13</v>
      </c>
      <c r="M43" s="58" t="s">
        <v>13</v>
      </c>
      <c r="N43" s="58"/>
    </row>
    <row r="44" spans="1:14" ht="30" customHeight="1" x14ac:dyDescent="0.15">
      <c r="A44" s="60"/>
      <c r="B44" s="62"/>
      <c r="C44" s="64"/>
      <c r="D44" s="66"/>
      <c r="E44" s="4" t="s">
        <v>0</v>
      </c>
      <c r="F44" s="158"/>
      <c r="G44" s="70"/>
      <c r="H44" s="72"/>
      <c r="I44" s="59"/>
      <c r="J44" s="59"/>
      <c r="K44" s="59"/>
      <c r="L44" s="59"/>
      <c r="M44" s="59"/>
      <c r="N44" s="59"/>
    </row>
    <row r="45" spans="1:14" ht="30" customHeight="1" x14ac:dyDescent="0.15">
      <c r="A45" s="60">
        <v>25</v>
      </c>
      <c r="B45" s="61" t="s">
        <v>0</v>
      </c>
      <c r="C45" s="127" t="s">
        <v>0</v>
      </c>
      <c r="D45" s="65" t="s">
        <v>0</v>
      </c>
      <c r="E45" s="3" t="s">
        <v>0</v>
      </c>
      <c r="F45" s="157" t="s">
        <v>0</v>
      </c>
      <c r="G45" s="107" t="s">
        <v>13</v>
      </c>
      <c r="H45" s="71" t="s">
        <v>0</v>
      </c>
      <c r="I45" s="58" t="s">
        <v>13</v>
      </c>
      <c r="J45" s="58" t="s">
        <v>13</v>
      </c>
      <c r="K45" s="58" t="s">
        <v>13</v>
      </c>
      <c r="L45" s="58" t="s">
        <v>13</v>
      </c>
      <c r="M45" s="58" t="s">
        <v>13</v>
      </c>
      <c r="N45" s="58"/>
    </row>
    <row r="46" spans="1:14" ht="30" customHeight="1" x14ac:dyDescent="0.15">
      <c r="A46" s="60"/>
      <c r="B46" s="62"/>
      <c r="C46" s="64"/>
      <c r="D46" s="66"/>
      <c r="E46" s="4" t="s">
        <v>0</v>
      </c>
      <c r="F46" s="158"/>
      <c r="G46" s="70"/>
      <c r="H46" s="72"/>
      <c r="I46" s="59"/>
      <c r="J46" s="59"/>
      <c r="K46" s="59"/>
      <c r="L46" s="59"/>
      <c r="M46" s="59"/>
      <c r="N46" s="59"/>
    </row>
    <row r="47" spans="1:14" ht="50.1" customHeight="1" x14ac:dyDescent="0.15"/>
    <row r="48" spans="1:14" ht="50.1" customHeight="1" x14ac:dyDescent="0.15"/>
    <row r="49" ht="50.1" customHeight="1" x14ac:dyDescent="0.15"/>
  </sheetData>
  <autoFilter ref="A4:N4" xr:uid="{00000000-0009-0000-0000-000002000000}"/>
  <mergeCells count="284">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K3:M3"/>
    <mergeCell ref="N3:N4"/>
    <mergeCell ref="B3:B4"/>
    <mergeCell ref="C3:C4"/>
    <mergeCell ref="D3:D4"/>
    <mergeCell ref="E3:E4"/>
    <mergeCell ref="F3:F4"/>
    <mergeCell ref="G3:G4"/>
    <mergeCell ref="H3:H4"/>
    <mergeCell ref="I3:I4"/>
    <mergeCell ref="J3:J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H29:H30"/>
    <mergeCell ref="I29:I30"/>
    <mergeCell ref="G27:G28"/>
    <mergeCell ref="H27:H28"/>
    <mergeCell ref="I27:I28"/>
    <mergeCell ref="J25:J26"/>
    <mergeCell ref="K25:K26"/>
    <mergeCell ref="L25:L26"/>
    <mergeCell ref="M25:M26"/>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H37:H38"/>
    <mergeCell ref="I37:I38"/>
    <mergeCell ref="G35:G36"/>
    <mergeCell ref="H35:H36"/>
    <mergeCell ref="I35:I36"/>
    <mergeCell ref="J33:J34"/>
    <mergeCell ref="K33:K34"/>
    <mergeCell ref="L33:L34"/>
    <mergeCell ref="M33:M34"/>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314"/>
  <sheetViews>
    <sheetView view="pageBreakPreview" zoomScale="85" zoomScaleNormal="100" zoomScaleSheetLayoutView="85" workbookViewId="0">
      <pane xSplit="4" ySplit="4" topLeftCell="E226" activePane="bottomRight" state="frozen"/>
      <selection pane="topRight" activeCell="E1" sqref="E1"/>
      <selection pane="bottomLeft" activeCell="A5" sqref="A5"/>
      <selection pane="bottomRight" activeCell="B239" sqref="B239:B240"/>
    </sheetView>
  </sheetViews>
  <sheetFormatPr defaultRowHeight="12" x14ac:dyDescent="0.15"/>
  <cols>
    <col min="1" max="1" width="9" style="1"/>
    <col min="2" max="2" width="27" style="21" customWidth="1"/>
    <col min="3" max="3" width="28.75" style="1" bestFit="1" customWidth="1"/>
    <col min="4" max="4" width="16.625" style="29" customWidth="1"/>
    <col min="5" max="5" width="24.625" style="1" customWidth="1"/>
    <col min="6" max="6" width="24.75" style="1" customWidth="1"/>
    <col min="7" max="7" width="10.625" style="30" customWidth="1"/>
    <col min="8" max="8" width="15.75" style="31" customWidth="1"/>
    <col min="9" max="9" width="9.75" style="1" bestFit="1" customWidth="1"/>
    <col min="10" max="14" width="10.625" style="1" customWidth="1"/>
    <col min="15" max="16384" width="9" style="1"/>
  </cols>
  <sheetData>
    <row r="1" spans="1:14" ht="41.25" customHeight="1" x14ac:dyDescent="0.15">
      <c r="B1" s="28" t="s">
        <v>9</v>
      </c>
    </row>
    <row r="3" spans="1:14" x14ac:dyDescent="0.15">
      <c r="B3" s="139" t="s">
        <v>10</v>
      </c>
      <c r="C3" s="73" t="s">
        <v>11</v>
      </c>
      <c r="D3" s="77" t="s">
        <v>1</v>
      </c>
      <c r="E3" s="73" t="s">
        <v>16</v>
      </c>
      <c r="F3" s="73" t="s">
        <v>14</v>
      </c>
      <c r="G3" s="75" t="s">
        <v>2</v>
      </c>
      <c r="H3" s="186" t="s">
        <v>3</v>
      </c>
      <c r="I3" s="73" t="s">
        <v>12</v>
      </c>
      <c r="J3" s="73" t="s">
        <v>15</v>
      </c>
      <c r="K3" s="73" t="s">
        <v>4</v>
      </c>
      <c r="L3" s="73"/>
      <c r="M3" s="73"/>
      <c r="N3" s="73" t="s">
        <v>5</v>
      </c>
    </row>
    <row r="4" spans="1:14" ht="36.75" thickBot="1" x14ac:dyDescent="0.2">
      <c r="B4" s="140"/>
      <c r="C4" s="74"/>
      <c r="D4" s="78"/>
      <c r="E4" s="74"/>
      <c r="F4" s="74"/>
      <c r="G4" s="76"/>
      <c r="H4" s="187"/>
      <c r="I4" s="74"/>
      <c r="J4" s="74"/>
      <c r="K4" s="47" t="s">
        <v>6</v>
      </c>
      <c r="L4" s="47" t="s">
        <v>7</v>
      </c>
      <c r="M4" s="47" t="s">
        <v>8</v>
      </c>
      <c r="N4" s="74"/>
    </row>
    <row r="5" spans="1:14" ht="30" customHeight="1" thickTop="1" x14ac:dyDescent="0.15">
      <c r="A5" s="60">
        <v>53</v>
      </c>
      <c r="B5" s="81" t="s">
        <v>72</v>
      </c>
      <c r="C5" s="127" t="s">
        <v>25</v>
      </c>
      <c r="D5" s="82">
        <v>44960</v>
      </c>
      <c r="E5" s="14" t="s">
        <v>73</v>
      </c>
      <c r="F5" s="174" t="s">
        <v>54</v>
      </c>
      <c r="G5" s="107" t="s">
        <v>13</v>
      </c>
      <c r="H5" s="112">
        <v>1540000</v>
      </c>
      <c r="I5" s="58" t="s">
        <v>13</v>
      </c>
      <c r="J5" s="58" t="s">
        <v>13</v>
      </c>
      <c r="K5" s="58" t="s">
        <v>13</v>
      </c>
      <c r="L5" s="58" t="s">
        <v>13</v>
      </c>
      <c r="M5" s="58" t="s">
        <v>13</v>
      </c>
      <c r="N5" s="58"/>
    </row>
    <row r="6" spans="1:14" ht="30" customHeight="1" x14ac:dyDescent="0.15">
      <c r="A6" s="60"/>
      <c r="B6" s="62"/>
      <c r="C6" s="64"/>
      <c r="D6" s="66"/>
      <c r="E6" s="4" t="s">
        <v>74</v>
      </c>
      <c r="F6" s="158"/>
      <c r="G6" s="70"/>
      <c r="H6" s="72"/>
      <c r="I6" s="59"/>
      <c r="J6" s="59"/>
      <c r="K6" s="59"/>
      <c r="L6" s="59"/>
      <c r="M6" s="59"/>
      <c r="N6" s="59"/>
    </row>
    <row r="7" spans="1:14" ht="30" customHeight="1" x14ac:dyDescent="0.15">
      <c r="A7" s="60">
        <v>54</v>
      </c>
      <c r="B7" s="81" t="s">
        <v>78</v>
      </c>
      <c r="C7" s="127" t="s">
        <v>21</v>
      </c>
      <c r="D7" s="82">
        <v>44965</v>
      </c>
      <c r="E7" s="14" t="s">
        <v>52</v>
      </c>
      <c r="F7" s="174" t="s">
        <v>75</v>
      </c>
      <c r="G7" s="107" t="s">
        <v>77</v>
      </c>
      <c r="H7" s="112">
        <v>1045000</v>
      </c>
      <c r="I7" s="58" t="s">
        <v>77</v>
      </c>
      <c r="J7" s="58" t="s">
        <v>77</v>
      </c>
      <c r="K7" s="58" t="s">
        <v>77</v>
      </c>
      <c r="L7" s="58" t="s">
        <v>77</v>
      </c>
      <c r="M7" s="58" t="s">
        <v>77</v>
      </c>
      <c r="N7" s="58"/>
    </row>
    <row r="8" spans="1:14" ht="30" customHeight="1" x14ac:dyDescent="0.15">
      <c r="A8" s="60"/>
      <c r="B8" s="62"/>
      <c r="C8" s="64"/>
      <c r="D8" s="66"/>
      <c r="E8" s="4" t="s">
        <v>53</v>
      </c>
      <c r="F8" s="158"/>
      <c r="G8" s="70"/>
      <c r="H8" s="72"/>
      <c r="I8" s="59"/>
      <c r="J8" s="59"/>
      <c r="K8" s="59"/>
      <c r="L8" s="59"/>
      <c r="M8" s="59"/>
      <c r="N8" s="59"/>
    </row>
    <row r="9" spans="1:14" ht="30" customHeight="1" x14ac:dyDescent="0.15">
      <c r="A9" s="60">
        <v>57</v>
      </c>
      <c r="B9" s="81" t="s">
        <v>83</v>
      </c>
      <c r="C9" s="127" t="s">
        <v>25</v>
      </c>
      <c r="D9" s="82">
        <v>44977</v>
      </c>
      <c r="E9" s="14" t="s">
        <v>49</v>
      </c>
      <c r="F9" s="174" t="s">
        <v>76</v>
      </c>
      <c r="G9" s="107" t="s">
        <v>77</v>
      </c>
      <c r="H9" s="112">
        <v>1595000</v>
      </c>
      <c r="I9" s="58" t="s">
        <v>77</v>
      </c>
      <c r="J9" s="58" t="s">
        <v>77</v>
      </c>
      <c r="K9" s="58" t="s">
        <v>77</v>
      </c>
      <c r="L9" s="58" t="s">
        <v>77</v>
      </c>
      <c r="M9" s="58" t="s">
        <v>77</v>
      </c>
      <c r="N9" s="58"/>
    </row>
    <row r="10" spans="1:14" ht="30" customHeight="1" x14ac:dyDescent="0.15">
      <c r="A10" s="60"/>
      <c r="B10" s="62"/>
      <c r="C10" s="64"/>
      <c r="D10" s="66"/>
      <c r="E10" s="4" t="s">
        <v>50</v>
      </c>
      <c r="F10" s="158"/>
      <c r="G10" s="70"/>
      <c r="H10" s="72"/>
      <c r="I10" s="59"/>
      <c r="J10" s="59"/>
      <c r="K10" s="59"/>
      <c r="L10" s="59"/>
      <c r="M10" s="59"/>
      <c r="N10" s="59"/>
    </row>
    <row r="11" spans="1:14" ht="30" customHeight="1" x14ac:dyDescent="0.15">
      <c r="A11" s="60">
        <v>56</v>
      </c>
      <c r="B11" s="81" t="s">
        <v>82</v>
      </c>
      <c r="C11" s="127" t="s">
        <v>25</v>
      </c>
      <c r="D11" s="82">
        <v>44978</v>
      </c>
      <c r="E11" s="14" t="s">
        <v>67</v>
      </c>
      <c r="F11" s="174" t="s">
        <v>24</v>
      </c>
      <c r="G11" s="107" t="s">
        <v>13</v>
      </c>
      <c r="H11" s="112">
        <v>8800000</v>
      </c>
      <c r="I11" s="58" t="s">
        <v>77</v>
      </c>
      <c r="J11" s="58" t="s">
        <v>77</v>
      </c>
      <c r="K11" s="58" t="s">
        <v>77</v>
      </c>
      <c r="L11" s="58" t="s">
        <v>77</v>
      </c>
      <c r="M11" s="58" t="s">
        <v>77</v>
      </c>
      <c r="N11" s="58"/>
    </row>
    <row r="12" spans="1:14" ht="30" customHeight="1" x14ac:dyDescent="0.15">
      <c r="A12" s="60"/>
      <c r="B12" s="62"/>
      <c r="C12" s="64"/>
      <c r="D12" s="66"/>
      <c r="E12" s="4" t="s">
        <v>68</v>
      </c>
      <c r="F12" s="158"/>
      <c r="G12" s="70"/>
      <c r="H12" s="72"/>
      <c r="I12" s="59"/>
      <c r="J12" s="59"/>
      <c r="K12" s="59"/>
      <c r="L12" s="59"/>
      <c r="M12" s="59"/>
      <c r="N12" s="59"/>
    </row>
    <row r="13" spans="1:14" ht="30" customHeight="1" x14ac:dyDescent="0.15">
      <c r="A13" s="60">
        <v>55</v>
      </c>
      <c r="B13" s="81" t="s">
        <v>79</v>
      </c>
      <c r="C13" s="127" t="s">
        <v>21</v>
      </c>
      <c r="D13" s="82">
        <v>44979</v>
      </c>
      <c r="E13" s="14" t="s">
        <v>80</v>
      </c>
      <c r="F13" s="174" t="s">
        <v>76</v>
      </c>
      <c r="G13" s="107" t="s">
        <v>77</v>
      </c>
      <c r="H13" s="112">
        <v>1238061</v>
      </c>
      <c r="I13" s="58" t="s">
        <v>77</v>
      </c>
      <c r="J13" s="58" t="s">
        <v>77</v>
      </c>
      <c r="K13" s="58" t="s">
        <v>77</v>
      </c>
      <c r="L13" s="58" t="s">
        <v>77</v>
      </c>
      <c r="M13" s="58" t="s">
        <v>77</v>
      </c>
      <c r="N13" s="58"/>
    </row>
    <row r="14" spans="1:14" ht="30" customHeight="1" x14ac:dyDescent="0.15">
      <c r="A14" s="60"/>
      <c r="B14" s="62"/>
      <c r="C14" s="64"/>
      <c r="D14" s="66"/>
      <c r="E14" s="4" t="s">
        <v>81</v>
      </c>
      <c r="F14" s="158"/>
      <c r="G14" s="70"/>
      <c r="H14" s="72"/>
      <c r="I14" s="59"/>
      <c r="J14" s="59"/>
      <c r="K14" s="59"/>
      <c r="L14" s="59"/>
      <c r="M14" s="59"/>
      <c r="N14" s="59"/>
    </row>
    <row r="15" spans="1:14" ht="30" customHeight="1" x14ac:dyDescent="0.15">
      <c r="A15" s="60">
        <v>58</v>
      </c>
      <c r="B15" s="81" t="s">
        <v>105</v>
      </c>
      <c r="C15" s="127" t="s">
        <v>25</v>
      </c>
      <c r="D15" s="82">
        <v>44993</v>
      </c>
      <c r="E15" s="14" t="s">
        <v>55</v>
      </c>
      <c r="F15" s="174" t="s">
        <v>32</v>
      </c>
      <c r="G15" s="107" t="s">
        <v>77</v>
      </c>
      <c r="H15" s="112">
        <v>2398000</v>
      </c>
      <c r="I15" s="58" t="s">
        <v>77</v>
      </c>
      <c r="J15" s="58" t="s">
        <v>77</v>
      </c>
      <c r="K15" s="58" t="s">
        <v>77</v>
      </c>
      <c r="L15" s="58" t="s">
        <v>77</v>
      </c>
      <c r="M15" s="58" t="s">
        <v>77</v>
      </c>
      <c r="N15" s="58"/>
    </row>
    <row r="16" spans="1:14" ht="30" customHeight="1" x14ac:dyDescent="0.15">
      <c r="A16" s="60"/>
      <c r="B16" s="62"/>
      <c r="C16" s="64"/>
      <c r="D16" s="66"/>
      <c r="E16" s="4" t="s">
        <v>56</v>
      </c>
      <c r="F16" s="158"/>
      <c r="G16" s="70"/>
      <c r="H16" s="72"/>
      <c r="I16" s="59"/>
      <c r="J16" s="59"/>
      <c r="K16" s="59"/>
      <c r="L16" s="59"/>
      <c r="M16" s="59"/>
      <c r="N16" s="59"/>
    </row>
    <row r="17" spans="1:14" ht="30" customHeight="1" x14ac:dyDescent="0.15">
      <c r="A17" s="60">
        <v>58</v>
      </c>
      <c r="B17" s="81" t="s">
        <v>127</v>
      </c>
      <c r="C17" s="127" t="s">
        <v>25</v>
      </c>
      <c r="D17" s="82">
        <v>45012</v>
      </c>
      <c r="E17" s="14" t="s">
        <v>57</v>
      </c>
      <c r="F17" s="174" t="s">
        <v>32</v>
      </c>
      <c r="G17" s="107" t="s">
        <v>64</v>
      </c>
      <c r="H17" s="112">
        <v>4730000</v>
      </c>
      <c r="I17" s="58" t="s">
        <v>64</v>
      </c>
      <c r="J17" s="58" t="s">
        <v>64</v>
      </c>
      <c r="K17" s="58" t="s">
        <v>64</v>
      </c>
      <c r="L17" s="58" t="s">
        <v>64</v>
      </c>
      <c r="M17" s="58" t="s">
        <v>64</v>
      </c>
      <c r="N17" s="58"/>
    </row>
    <row r="18" spans="1:14" ht="30" customHeight="1" x14ac:dyDescent="0.15">
      <c r="A18" s="60"/>
      <c r="B18" s="62"/>
      <c r="C18" s="64"/>
      <c r="D18" s="66"/>
      <c r="E18" s="4" t="s">
        <v>58</v>
      </c>
      <c r="F18" s="158"/>
      <c r="G18" s="70"/>
      <c r="H18" s="72"/>
      <c r="I18" s="59"/>
      <c r="J18" s="59"/>
      <c r="K18" s="59"/>
      <c r="L18" s="59"/>
      <c r="M18" s="59"/>
      <c r="N18" s="59"/>
    </row>
    <row r="19" spans="1:14" ht="30" customHeight="1" x14ac:dyDescent="0.15">
      <c r="A19" s="60">
        <v>58</v>
      </c>
      <c r="B19" s="81" t="s">
        <v>108</v>
      </c>
      <c r="C19" s="127" t="s">
        <v>25</v>
      </c>
      <c r="D19" s="82">
        <v>45016</v>
      </c>
      <c r="E19" s="14" t="s">
        <v>57</v>
      </c>
      <c r="F19" s="174" t="s">
        <v>32</v>
      </c>
      <c r="G19" s="107" t="s">
        <v>64</v>
      </c>
      <c r="H19" s="112">
        <v>18144874</v>
      </c>
      <c r="I19" s="58" t="s">
        <v>64</v>
      </c>
      <c r="J19" s="58" t="s">
        <v>64</v>
      </c>
      <c r="K19" s="58" t="s">
        <v>64</v>
      </c>
      <c r="L19" s="58" t="s">
        <v>64</v>
      </c>
      <c r="M19" s="58" t="s">
        <v>64</v>
      </c>
      <c r="N19" s="58"/>
    </row>
    <row r="20" spans="1:14" ht="30" customHeight="1" x14ac:dyDescent="0.15">
      <c r="A20" s="60"/>
      <c r="B20" s="62"/>
      <c r="C20" s="64"/>
      <c r="D20" s="66"/>
      <c r="E20" s="4" t="s">
        <v>58</v>
      </c>
      <c r="F20" s="158"/>
      <c r="G20" s="70"/>
      <c r="H20" s="72"/>
      <c r="I20" s="59"/>
      <c r="J20" s="59"/>
      <c r="K20" s="59"/>
      <c r="L20" s="59"/>
      <c r="M20" s="59"/>
      <c r="N20" s="59"/>
    </row>
    <row r="21" spans="1:14" ht="30" customHeight="1" x14ac:dyDescent="0.15">
      <c r="A21" s="60">
        <v>58</v>
      </c>
      <c r="B21" s="81" t="s">
        <v>118</v>
      </c>
      <c r="C21" s="127" t="s">
        <v>21</v>
      </c>
      <c r="D21" s="82">
        <v>45016</v>
      </c>
      <c r="E21" s="14" t="s">
        <v>36</v>
      </c>
      <c r="F21" s="174" t="s">
        <v>119</v>
      </c>
      <c r="G21" s="107"/>
      <c r="H21" s="112">
        <v>9946200</v>
      </c>
      <c r="I21" s="58" t="s">
        <v>64</v>
      </c>
      <c r="J21" s="58" t="s">
        <v>64</v>
      </c>
      <c r="K21" s="58" t="s">
        <v>64</v>
      </c>
      <c r="L21" s="58" t="s">
        <v>64</v>
      </c>
      <c r="M21" s="58" t="s">
        <v>64</v>
      </c>
      <c r="N21" s="58"/>
    </row>
    <row r="22" spans="1:14" ht="30" customHeight="1" x14ac:dyDescent="0.15">
      <c r="A22" s="60"/>
      <c r="B22" s="62"/>
      <c r="C22" s="64"/>
      <c r="D22" s="66"/>
      <c r="E22" s="4" t="s">
        <v>37</v>
      </c>
      <c r="F22" s="158"/>
      <c r="G22" s="70"/>
      <c r="H22" s="72"/>
      <c r="I22" s="59"/>
      <c r="J22" s="59"/>
      <c r="K22" s="59"/>
      <c r="L22" s="59"/>
      <c r="M22" s="59"/>
      <c r="N22" s="59"/>
    </row>
    <row r="23" spans="1:14" ht="30" customHeight="1" x14ac:dyDescent="0.15">
      <c r="A23" s="60">
        <v>58</v>
      </c>
      <c r="B23" s="81" t="s">
        <v>120</v>
      </c>
      <c r="C23" s="127" t="s">
        <v>21</v>
      </c>
      <c r="D23" s="82">
        <v>45016</v>
      </c>
      <c r="E23" s="14" t="s">
        <v>36</v>
      </c>
      <c r="F23" s="174" t="s">
        <v>119</v>
      </c>
      <c r="G23" s="107"/>
      <c r="H23" s="112">
        <v>2897528</v>
      </c>
      <c r="I23" s="58" t="s">
        <v>64</v>
      </c>
      <c r="J23" s="58" t="s">
        <v>64</v>
      </c>
      <c r="K23" s="58" t="s">
        <v>64</v>
      </c>
      <c r="L23" s="58" t="s">
        <v>64</v>
      </c>
      <c r="M23" s="58" t="s">
        <v>64</v>
      </c>
      <c r="N23" s="58"/>
    </row>
    <row r="24" spans="1:14" ht="30" customHeight="1" x14ac:dyDescent="0.15">
      <c r="A24" s="60"/>
      <c r="B24" s="62"/>
      <c r="C24" s="64"/>
      <c r="D24" s="66"/>
      <c r="E24" s="4" t="s">
        <v>37</v>
      </c>
      <c r="F24" s="158"/>
      <c r="G24" s="70"/>
      <c r="H24" s="72"/>
      <c r="I24" s="59"/>
      <c r="J24" s="59"/>
      <c r="K24" s="59"/>
      <c r="L24" s="59"/>
      <c r="M24" s="59"/>
      <c r="N24" s="59"/>
    </row>
    <row r="25" spans="1:14" ht="30" customHeight="1" x14ac:dyDescent="0.15">
      <c r="A25" s="60">
        <v>58</v>
      </c>
      <c r="B25" s="81" t="s">
        <v>116</v>
      </c>
      <c r="C25" s="127" t="s">
        <v>25</v>
      </c>
      <c r="D25" s="82">
        <v>45054</v>
      </c>
      <c r="E25" s="14" t="s">
        <v>51</v>
      </c>
      <c r="F25" s="174" t="s">
        <v>76</v>
      </c>
      <c r="G25" s="107" t="s">
        <v>64</v>
      </c>
      <c r="H25" s="112">
        <v>1320000</v>
      </c>
      <c r="I25" s="58" t="s">
        <v>64</v>
      </c>
      <c r="J25" s="58" t="s">
        <v>64</v>
      </c>
      <c r="K25" s="58" t="s">
        <v>64</v>
      </c>
      <c r="L25" s="58" t="s">
        <v>64</v>
      </c>
      <c r="M25" s="58" t="s">
        <v>64</v>
      </c>
      <c r="N25" s="58"/>
    </row>
    <row r="26" spans="1:14" ht="30" customHeight="1" x14ac:dyDescent="0.15">
      <c r="A26" s="60"/>
      <c r="B26" s="62"/>
      <c r="C26" s="64"/>
      <c r="D26" s="66"/>
      <c r="E26" s="4" t="s">
        <v>117</v>
      </c>
      <c r="F26" s="158"/>
      <c r="G26" s="70"/>
      <c r="H26" s="72"/>
      <c r="I26" s="59"/>
      <c r="J26" s="59"/>
      <c r="K26" s="59"/>
      <c r="L26" s="59"/>
      <c r="M26" s="59"/>
      <c r="N26" s="59"/>
    </row>
    <row r="27" spans="1:14" ht="30" customHeight="1" x14ac:dyDescent="0.15">
      <c r="A27" s="60">
        <v>59</v>
      </c>
      <c r="B27" s="81" t="s">
        <v>152</v>
      </c>
      <c r="C27" s="127" t="s">
        <v>25</v>
      </c>
      <c r="D27" s="82">
        <v>45107</v>
      </c>
      <c r="E27" s="14" t="s">
        <v>31</v>
      </c>
      <c r="F27" s="174" t="s">
        <v>119</v>
      </c>
      <c r="G27" s="107" t="s">
        <v>13</v>
      </c>
      <c r="H27" s="112">
        <v>1628000</v>
      </c>
      <c r="I27" s="58" t="s">
        <v>13</v>
      </c>
      <c r="J27" s="58" t="s">
        <v>13</v>
      </c>
      <c r="K27" s="58" t="s">
        <v>13</v>
      </c>
      <c r="L27" s="58" t="s">
        <v>13</v>
      </c>
      <c r="M27" s="58" t="s">
        <v>13</v>
      </c>
      <c r="N27" s="58"/>
    </row>
    <row r="28" spans="1:14" ht="30" customHeight="1" x14ac:dyDescent="0.15">
      <c r="A28" s="60"/>
      <c r="B28" s="62"/>
      <c r="C28" s="64"/>
      <c r="D28" s="66"/>
      <c r="E28" s="4" t="s">
        <v>74</v>
      </c>
      <c r="F28" s="158"/>
      <c r="G28" s="70"/>
      <c r="H28" s="72"/>
      <c r="I28" s="59"/>
      <c r="J28" s="59"/>
      <c r="K28" s="59"/>
      <c r="L28" s="59"/>
      <c r="M28" s="59"/>
      <c r="N28" s="59"/>
    </row>
    <row r="29" spans="1:14" ht="30" customHeight="1" x14ac:dyDescent="0.15">
      <c r="A29" s="60">
        <v>59</v>
      </c>
      <c r="B29" s="81" t="s">
        <v>161</v>
      </c>
      <c r="C29" s="127" t="s">
        <v>25</v>
      </c>
      <c r="D29" s="82">
        <v>45112</v>
      </c>
      <c r="E29" s="14" t="s">
        <v>31</v>
      </c>
      <c r="F29" s="174" t="s">
        <v>24</v>
      </c>
      <c r="G29" s="107" t="s">
        <v>13</v>
      </c>
      <c r="H29" s="112">
        <v>1529000</v>
      </c>
      <c r="I29" s="58" t="s">
        <v>13</v>
      </c>
      <c r="J29" s="58" t="s">
        <v>13</v>
      </c>
      <c r="K29" s="58" t="s">
        <v>13</v>
      </c>
      <c r="L29" s="58" t="s">
        <v>13</v>
      </c>
      <c r="M29" s="58" t="s">
        <v>13</v>
      </c>
      <c r="N29" s="58"/>
    </row>
    <row r="30" spans="1:14" ht="30" customHeight="1" x14ac:dyDescent="0.15">
      <c r="A30" s="60"/>
      <c r="B30" s="62"/>
      <c r="C30" s="64"/>
      <c r="D30" s="66"/>
      <c r="E30" s="4" t="s">
        <v>74</v>
      </c>
      <c r="F30" s="158"/>
      <c r="G30" s="70"/>
      <c r="H30" s="72"/>
      <c r="I30" s="59"/>
      <c r="J30" s="59"/>
      <c r="K30" s="59"/>
      <c r="L30" s="59"/>
      <c r="M30" s="59"/>
      <c r="N30" s="59"/>
    </row>
    <row r="31" spans="1:14" ht="30" customHeight="1" x14ac:dyDescent="0.15">
      <c r="A31" s="60">
        <v>59</v>
      </c>
      <c r="B31" s="81" t="s">
        <v>163</v>
      </c>
      <c r="C31" s="127" t="s">
        <v>25</v>
      </c>
      <c r="D31" s="82">
        <v>45112</v>
      </c>
      <c r="E31" s="14" t="s">
        <v>36</v>
      </c>
      <c r="F31" s="174" t="s">
        <v>24</v>
      </c>
      <c r="G31" s="107" t="s">
        <v>13</v>
      </c>
      <c r="H31" s="112">
        <v>3190000</v>
      </c>
      <c r="I31" s="58" t="s">
        <v>13</v>
      </c>
      <c r="J31" s="58" t="s">
        <v>13</v>
      </c>
      <c r="K31" s="58" t="s">
        <v>13</v>
      </c>
      <c r="L31" s="58" t="s">
        <v>13</v>
      </c>
      <c r="M31" s="58" t="s">
        <v>13</v>
      </c>
      <c r="N31" s="58"/>
    </row>
    <row r="32" spans="1:14" ht="30" customHeight="1" x14ac:dyDescent="0.15">
      <c r="A32" s="60"/>
      <c r="B32" s="62"/>
      <c r="C32" s="64"/>
      <c r="D32" s="66"/>
      <c r="E32" s="4" t="s">
        <v>37</v>
      </c>
      <c r="F32" s="158"/>
      <c r="G32" s="70"/>
      <c r="H32" s="72"/>
      <c r="I32" s="59"/>
      <c r="J32" s="59"/>
      <c r="K32" s="59"/>
      <c r="L32" s="59"/>
      <c r="M32" s="59"/>
      <c r="N32" s="59"/>
    </row>
    <row r="33" spans="1:14" ht="30" customHeight="1" x14ac:dyDescent="0.15">
      <c r="A33" s="60">
        <v>59</v>
      </c>
      <c r="B33" s="81" t="s">
        <v>162</v>
      </c>
      <c r="C33" s="127" t="s">
        <v>25</v>
      </c>
      <c r="D33" s="82">
        <v>45113</v>
      </c>
      <c r="E33" s="14" t="s">
        <v>45</v>
      </c>
      <c r="F33" s="174" t="s">
        <v>164</v>
      </c>
      <c r="G33" s="107" t="s">
        <v>13</v>
      </c>
      <c r="H33" s="112">
        <v>2085600</v>
      </c>
      <c r="I33" s="58" t="s">
        <v>13</v>
      </c>
      <c r="J33" s="58" t="s">
        <v>13</v>
      </c>
      <c r="K33" s="58" t="s">
        <v>13</v>
      </c>
      <c r="L33" s="58" t="s">
        <v>13</v>
      </c>
      <c r="M33" s="58" t="s">
        <v>13</v>
      </c>
      <c r="N33" s="58"/>
    </row>
    <row r="34" spans="1:14" ht="30" customHeight="1" x14ac:dyDescent="0.15">
      <c r="A34" s="60"/>
      <c r="B34" s="62"/>
      <c r="C34" s="64"/>
      <c r="D34" s="66"/>
      <c r="E34" s="4" t="s">
        <v>33</v>
      </c>
      <c r="F34" s="158"/>
      <c r="G34" s="70"/>
      <c r="H34" s="72"/>
      <c r="I34" s="59"/>
      <c r="J34" s="59"/>
      <c r="K34" s="59"/>
      <c r="L34" s="59"/>
      <c r="M34" s="59"/>
      <c r="N34" s="59"/>
    </row>
    <row r="35" spans="1:14" ht="30" customHeight="1" x14ac:dyDescent="0.15">
      <c r="A35" s="60">
        <v>59</v>
      </c>
      <c r="B35" s="81" t="s">
        <v>165</v>
      </c>
      <c r="C35" s="127" t="s">
        <v>25</v>
      </c>
      <c r="D35" s="82">
        <v>45121</v>
      </c>
      <c r="E35" s="14" t="s">
        <v>31</v>
      </c>
      <c r="F35" s="174" t="s">
        <v>119</v>
      </c>
      <c r="G35" s="107" t="s">
        <v>13</v>
      </c>
      <c r="H35" s="112">
        <v>1939080</v>
      </c>
      <c r="I35" s="58" t="s">
        <v>13</v>
      </c>
      <c r="J35" s="58" t="s">
        <v>13</v>
      </c>
      <c r="K35" s="58" t="s">
        <v>13</v>
      </c>
      <c r="L35" s="58" t="s">
        <v>13</v>
      </c>
      <c r="M35" s="58" t="s">
        <v>13</v>
      </c>
      <c r="N35" s="58"/>
    </row>
    <row r="36" spans="1:14" ht="30" customHeight="1" x14ac:dyDescent="0.15">
      <c r="A36" s="60"/>
      <c r="B36" s="62"/>
      <c r="C36" s="64"/>
      <c r="D36" s="66"/>
      <c r="E36" s="4" t="s">
        <v>74</v>
      </c>
      <c r="F36" s="158"/>
      <c r="G36" s="70"/>
      <c r="H36" s="72"/>
      <c r="I36" s="59"/>
      <c r="J36" s="59"/>
      <c r="K36" s="59"/>
      <c r="L36" s="59"/>
      <c r="M36" s="59"/>
      <c r="N36" s="59"/>
    </row>
    <row r="37" spans="1:14" ht="30" customHeight="1" x14ac:dyDescent="0.15">
      <c r="A37" s="60">
        <v>59</v>
      </c>
      <c r="B37" s="81" t="s">
        <v>167</v>
      </c>
      <c r="C37" s="127" t="s">
        <v>25</v>
      </c>
      <c r="D37" s="82">
        <v>45126</v>
      </c>
      <c r="E37" s="14" t="s">
        <v>31</v>
      </c>
      <c r="F37" s="174" t="s">
        <v>76</v>
      </c>
      <c r="G37" s="107" t="s">
        <v>13</v>
      </c>
      <c r="H37" s="112">
        <v>1343408</v>
      </c>
      <c r="I37" s="58" t="s">
        <v>13</v>
      </c>
      <c r="J37" s="58" t="s">
        <v>13</v>
      </c>
      <c r="K37" s="58" t="s">
        <v>13</v>
      </c>
      <c r="L37" s="58" t="s">
        <v>13</v>
      </c>
      <c r="M37" s="58" t="s">
        <v>13</v>
      </c>
      <c r="N37" s="58"/>
    </row>
    <row r="38" spans="1:14" ht="30" customHeight="1" x14ac:dyDescent="0.15">
      <c r="A38" s="60"/>
      <c r="B38" s="62"/>
      <c r="C38" s="64"/>
      <c r="D38" s="66"/>
      <c r="E38" s="4" t="s">
        <v>74</v>
      </c>
      <c r="F38" s="158"/>
      <c r="G38" s="70"/>
      <c r="H38" s="72"/>
      <c r="I38" s="59"/>
      <c r="J38" s="59"/>
      <c r="K38" s="59"/>
      <c r="L38" s="59"/>
      <c r="M38" s="59"/>
      <c r="N38" s="59"/>
    </row>
    <row r="39" spans="1:14" ht="30" customHeight="1" x14ac:dyDescent="0.15">
      <c r="A39" s="60">
        <v>59</v>
      </c>
      <c r="B39" s="81" t="s">
        <v>166</v>
      </c>
      <c r="C39" s="127" t="s">
        <v>25</v>
      </c>
      <c r="D39" s="82">
        <v>45139</v>
      </c>
      <c r="E39" s="14" t="s">
        <v>31</v>
      </c>
      <c r="F39" s="174" t="s">
        <v>76</v>
      </c>
      <c r="G39" s="107" t="s">
        <v>13</v>
      </c>
      <c r="H39" s="112">
        <v>1386000</v>
      </c>
      <c r="I39" s="58" t="s">
        <v>13</v>
      </c>
      <c r="J39" s="58" t="s">
        <v>13</v>
      </c>
      <c r="K39" s="58" t="s">
        <v>13</v>
      </c>
      <c r="L39" s="58" t="s">
        <v>13</v>
      </c>
      <c r="M39" s="58" t="s">
        <v>13</v>
      </c>
      <c r="N39" s="58"/>
    </row>
    <row r="40" spans="1:14" ht="30" customHeight="1" x14ac:dyDescent="0.15">
      <c r="A40" s="60"/>
      <c r="B40" s="62"/>
      <c r="C40" s="64"/>
      <c r="D40" s="66"/>
      <c r="E40" s="4" t="s">
        <v>74</v>
      </c>
      <c r="F40" s="158"/>
      <c r="G40" s="70"/>
      <c r="H40" s="72"/>
      <c r="I40" s="59"/>
      <c r="J40" s="59"/>
      <c r="K40" s="59"/>
      <c r="L40" s="59"/>
      <c r="M40" s="59"/>
      <c r="N40" s="59"/>
    </row>
    <row r="41" spans="1:14" ht="30" customHeight="1" x14ac:dyDescent="0.15">
      <c r="A41" s="60">
        <v>59</v>
      </c>
      <c r="B41" s="81" t="s">
        <v>170</v>
      </c>
      <c r="C41" s="127" t="s">
        <v>25</v>
      </c>
      <c r="D41" s="82">
        <v>45142</v>
      </c>
      <c r="E41" s="14" t="s">
        <v>36</v>
      </c>
      <c r="F41" s="174" t="s">
        <v>171</v>
      </c>
      <c r="G41" s="107" t="s">
        <v>13</v>
      </c>
      <c r="H41" s="112">
        <v>9900000</v>
      </c>
      <c r="I41" s="58" t="s">
        <v>13</v>
      </c>
      <c r="J41" s="58" t="s">
        <v>13</v>
      </c>
      <c r="K41" s="58" t="s">
        <v>13</v>
      </c>
      <c r="L41" s="58" t="s">
        <v>13</v>
      </c>
      <c r="M41" s="58" t="s">
        <v>13</v>
      </c>
      <c r="N41" s="58"/>
    </row>
    <row r="42" spans="1:14" ht="30" customHeight="1" x14ac:dyDescent="0.15">
      <c r="A42" s="60"/>
      <c r="B42" s="62"/>
      <c r="C42" s="64"/>
      <c r="D42" s="66"/>
      <c r="E42" s="4" t="s">
        <v>37</v>
      </c>
      <c r="F42" s="158"/>
      <c r="G42" s="70"/>
      <c r="H42" s="72"/>
      <c r="I42" s="59"/>
      <c r="J42" s="59"/>
      <c r="K42" s="59"/>
      <c r="L42" s="59"/>
      <c r="M42" s="59"/>
      <c r="N42" s="59"/>
    </row>
    <row r="43" spans="1:14" ht="30" customHeight="1" x14ac:dyDescent="0.15">
      <c r="A43" s="60">
        <v>59</v>
      </c>
      <c r="B43" s="81" t="s">
        <v>172</v>
      </c>
      <c r="C43" s="127" t="s">
        <v>25</v>
      </c>
      <c r="D43" s="82">
        <v>45142</v>
      </c>
      <c r="E43" s="14" t="s">
        <v>36</v>
      </c>
      <c r="F43" s="174" t="s">
        <v>171</v>
      </c>
      <c r="G43" s="107" t="s">
        <v>13</v>
      </c>
      <c r="H43" s="112">
        <v>20999000</v>
      </c>
      <c r="I43" s="58" t="s">
        <v>13</v>
      </c>
      <c r="J43" s="58" t="s">
        <v>13</v>
      </c>
      <c r="K43" s="58" t="s">
        <v>13</v>
      </c>
      <c r="L43" s="58" t="s">
        <v>13</v>
      </c>
      <c r="M43" s="58" t="s">
        <v>13</v>
      </c>
      <c r="N43" s="58"/>
    </row>
    <row r="44" spans="1:14" ht="30" customHeight="1" x14ac:dyDescent="0.15">
      <c r="A44" s="60"/>
      <c r="B44" s="62"/>
      <c r="C44" s="64"/>
      <c r="D44" s="66"/>
      <c r="E44" s="4" t="s">
        <v>37</v>
      </c>
      <c r="F44" s="158"/>
      <c r="G44" s="70"/>
      <c r="H44" s="72"/>
      <c r="I44" s="59"/>
      <c r="J44" s="59"/>
      <c r="K44" s="59"/>
      <c r="L44" s="59"/>
      <c r="M44" s="59"/>
      <c r="N44" s="59"/>
    </row>
    <row r="45" spans="1:14" ht="30" customHeight="1" x14ac:dyDescent="0.15">
      <c r="A45" s="60">
        <v>59</v>
      </c>
      <c r="B45" s="81" t="s">
        <v>168</v>
      </c>
      <c r="C45" s="127" t="s">
        <v>25</v>
      </c>
      <c r="D45" s="82">
        <v>45146</v>
      </c>
      <c r="E45" s="14" t="s">
        <v>36</v>
      </c>
      <c r="F45" s="174" t="s">
        <v>76</v>
      </c>
      <c r="G45" s="107" t="s">
        <v>13</v>
      </c>
      <c r="H45" s="112">
        <v>1320000</v>
      </c>
      <c r="I45" s="58" t="s">
        <v>13</v>
      </c>
      <c r="J45" s="58" t="s">
        <v>13</v>
      </c>
      <c r="K45" s="58" t="s">
        <v>13</v>
      </c>
      <c r="L45" s="58" t="s">
        <v>13</v>
      </c>
      <c r="M45" s="58" t="s">
        <v>13</v>
      </c>
      <c r="N45" s="58"/>
    </row>
    <row r="46" spans="1:14" ht="30" customHeight="1" x14ac:dyDescent="0.15">
      <c r="A46" s="60"/>
      <c r="B46" s="62"/>
      <c r="C46" s="64"/>
      <c r="D46" s="66"/>
      <c r="E46" s="4" t="s">
        <v>37</v>
      </c>
      <c r="F46" s="158"/>
      <c r="G46" s="70"/>
      <c r="H46" s="72"/>
      <c r="I46" s="59"/>
      <c r="J46" s="59"/>
      <c r="K46" s="59"/>
      <c r="L46" s="59"/>
      <c r="M46" s="59"/>
      <c r="N46" s="59"/>
    </row>
    <row r="47" spans="1:14" ht="30" customHeight="1" x14ac:dyDescent="0.15">
      <c r="A47" s="185">
        <v>60</v>
      </c>
      <c r="B47" s="103" t="s">
        <v>173</v>
      </c>
      <c r="C47" s="127" t="s">
        <v>175</v>
      </c>
      <c r="D47" s="82">
        <v>45160</v>
      </c>
      <c r="E47" s="81" t="s">
        <v>174</v>
      </c>
      <c r="F47" s="188" t="s">
        <v>177</v>
      </c>
      <c r="G47" s="58" t="s">
        <v>176</v>
      </c>
      <c r="H47" s="112">
        <v>1041973</v>
      </c>
      <c r="I47" s="58" t="s">
        <v>176</v>
      </c>
      <c r="J47" s="58" t="s">
        <v>176</v>
      </c>
      <c r="K47" s="58" t="s">
        <v>176</v>
      </c>
      <c r="L47" s="58" t="s">
        <v>176</v>
      </c>
      <c r="M47" s="58" t="s">
        <v>176</v>
      </c>
      <c r="N47" s="58"/>
    </row>
    <row r="48" spans="1:14" ht="30" customHeight="1" x14ac:dyDescent="0.15">
      <c r="A48" s="185"/>
      <c r="B48" s="104"/>
      <c r="C48" s="64"/>
      <c r="D48" s="66"/>
      <c r="E48" s="104"/>
      <c r="F48" s="189"/>
      <c r="G48" s="59"/>
      <c r="H48" s="72"/>
      <c r="I48" s="59"/>
      <c r="J48" s="59"/>
      <c r="K48" s="59"/>
      <c r="L48" s="59"/>
      <c r="M48" s="59"/>
      <c r="N48" s="59"/>
    </row>
    <row r="49" spans="1:14" ht="30" customHeight="1" x14ac:dyDescent="0.15">
      <c r="A49" s="185">
        <v>61</v>
      </c>
      <c r="B49" s="125" t="s">
        <v>181</v>
      </c>
      <c r="C49" s="127" t="s">
        <v>182</v>
      </c>
      <c r="D49" s="172">
        <v>45191</v>
      </c>
      <c r="E49" s="2" t="s">
        <v>183</v>
      </c>
      <c r="F49" s="161" t="s">
        <v>185</v>
      </c>
      <c r="G49" s="58" t="s">
        <v>186</v>
      </c>
      <c r="H49" s="112">
        <v>4608054</v>
      </c>
      <c r="I49" s="58" t="s">
        <v>186</v>
      </c>
      <c r="J49" s="58" t="s">
        <v>186</v>
      </c>
      <c r="K49" s="58" t="s">
        <v>186</v>
      </c>
      <c r="L49" s="58" t="s">
        <v>186</v>
      </c>
      <c r="M49" s="58" t="s">
        <v>186</v>
      </c>
      <c r="N49" s="58"/>
    </row>
    <row r="50" spans="1:14" ht="30" customHeight="1" x14ac:dyDescent="0.15">
      <c r="A50" s="185"/>
      <c r="B50" s="130"/>
      <c r="C50" s="64"/>
      <c r="D50" s="59"/>
      <c r="E50" s="9" t="s">
        <v>200</v>
      </c>
      <c r="F50" s="162"/>
      <c r="G50" s="59"/>
      <c r="H50" s="72"/>
      <c r="I50" s="59"/>
      <c r="J50" s="59"/>
      <c r="K50" s="59"/>
      <c r="L50" s="59"/>
      <c r="M50" s="59"/>
      <c r="N50" s="59"/>
    </row>
    <row r="51" spans="1:14" ht="30" customHeight="1" x14ac:dyDescent="0.15">
      <c r="A51" s="58">
        <v>158</v>
      </c>
      <c r="B51" s="81" t="s">
        <v>218</v>
      </c>
      <c r="C51" s="127" t="s">
        <v>25</v>
      </c>
      <c r="D51" s="82">
        <v>45198</v>
      </c>
      <c r="E51" s="8" t="s">
        <v>220</v>
      </c>
      <c r="F51" s="161" t="s">
        <v>171</v>
      </c>
      <c r="G51" s="58" t="s">
        <v>64</v>
      </c>
      <c r="H51" s="112">
        <v>58945874.899999999</v>
      </c>
      <c r="I51" s="58" t="s">
        <v>64</v>
      </c>
      <c r="J51" s="58"/>
      <c r="K51" s="58" t="s">
        <v>64</v>
      </c>
      <c r="L51" s="58" t="s">
        <v>64</v>
      </c>
      <c r="M51" s="58" t="s">
        <v>64</v>
      </c>
      <c r="N51" s="58"/>
    </row>
    <row r="52" spans="1:14" ht="30" customHeight="1" x14ac:dyDescent="0.15">
      <c r="A52" s="59"/>
      <c r="B52" s="104"/>
      <c r="C52" s="64"/>
      <c r="D52" s="66"/>
      <c r="E52" s="9" t="s">
        <v>221</v>
      </c>
      <c r="F52" s="162"/>
      <c r="G52" s="59"/>
      <c r="H52" s="72"/>
      <c r="I52" s="59"/>
      <c r="J52" s="59"/>
      <c r="K52" s="59"/>
      <c r="L52" s="59"/>
      <c r="M52" s="59"/>
      <c r="N52" s="59"/>
    </row>
    <row r="53" spans="1:14" ht="30" customHeight="1" x14ac:dyDescent="0.15">
      <c r="A53" s="58">
        <v>158</v>
      </c>
      <c r="B53" s="81" t="s">
        <v>218</v>
      </c>
      <c r="C53" s="127" t="s">
        <v>25</v>
      </c>
      <c r="D53" s="82">
        <v>45198</v>
      </c>
      <c r="E53" s="8" t="s">
        <v>223</v>
      </c>
      <c r="F53" s="161" t="s">
        <v>171</v>
      </c>
      <c r="G53" s="58" t="s">
        <v>64</v>
      </c>
      <c r="H53" s="112">
        <v>68586752.299999997</v>
      </c>
      <c r="I53" s="58" t="s">
        <v>64</v>
      </c>
      <c r="J53" s="58"/>
      <c r="K53" s="58" t="s">
        <v>64</v>
      </c>
      <c r="L53" s="58" t="s">
        <v>64</v>
      </c>
      <c r="M53" s="58" t="s">
        <v>64</v>
      </c>
      <c r="N53" s="58"/>
    </row>
    <row r="54" spans="1:14" ht="30" customHeight="1" x14ac:dyDescent="0.15">
      <c r="A54" s="59"/>
      <c r="B54" s="104"/>
      <c r="C54" s="64"/>
      <c r="D54" s="66"/>
      <c r="E54" s="9" t="s">
        <v>225</v>
      </c>
      <c r="F54" s="162"/>
      <c r="G54" s="59"/>
      <c r="H54" s="72"/>
      <c r="I54" s="59"/>
      <c r="J54" s="59"/>
      <c r="K54" s="59"/>
      <c r="L54" s="59"/>
      <c r="M54" s="59"/>
      <c r="N54" s="59"/>
    </row>
    <row r="55" spans="1:14" ht="30" customHeight="1" x14ac:dyDescent="0.15">
      <c r="A55" s="58">
        <v>158</v>
      </c>
      <c r="B55" s="81" t="s">
        <v>218</v>
      </c>
      <c r="C55" s="127" t="s">
        <v>25</v>
      </c>
      <c r="D55" s="82">
        <v>45198</v>
      </c>
      <c r="E55" s="8" t="s">
        <v>227</v>
      </c>
      <c r="F55" s="161" t="s">
        <v>171</v>
      </c>
      <c r="G55" s="58" t="s">
        <v>64</v>
      </c>
      <c r="H55" s="112">
        <v>20530947.800000001</v>
      </c>
      <c r="I55" s="58" t="s">
        <v>64</v>
      </c>
      <c r="J55" s="58"/>
      <c r="K55" s="58" t="s">
        <v>64</v>
      </c>
      <c r="L55" s="58" t="s">
        <v>64</v>
      </c>
      <c r="M55" s="58" t="s">
        <v>64</v>
      </c>
      <c r="N55" s="58"/>
    </row>
    <row r="56" spans="1:14" ht="30" customHeight="1" x14ac:dyDescent="0.15">
      <c r="A56" s="59"/>
      <c r="B56" s="104"/>
      <c r="C56" s="64"/>
      <c r="D56" s="66"/>
      <c r="E56" s="9" t="s">
        <v>229</v>
      </c>
      <c r="F56" s="162"/>
      <c r="G56" s="59"/>
      <c r="H56" s="72"/>
      <c r="I56" s="59"/>
      <c r="J56" s="59"/>
      <c r="K56" s="59"/>
      <c r="L56" s="59"/>
      <c r="M56" s="59"/>
      <c r="N56" s="59"/>
    </row>
    <row r="57" spans="1:14" ht="30" customHeight="1" x14ac:dyDescent="0.15">
      <c r="A57" s="58">
        <v>158</v>
      </c>
      <c r="B57" s="81" t="s">
        <v>218</v>
      </c>
      <c r="C57" s="127" t="s">
        <v>25</v>
      </c>
      <c r="D57" s="82">
        <v>45198</v>
      </c>
      <c r="E57" s="8" t="s">
        <v>230</v>
      </c>
      <c r="F57" s="161" t="s">
        <v>171</v>
      </c>
      <c r="G57" s="58" t="s">
        <v>64</v>
      </c>
      <c r="H57" s="112">
        <v>57840013</v>
      </c>
      <c r="I57" s="58" t="s">
        <v>64</v>
      </c>
      <c r="J57" s="58"/>
      <c r="K57" s="58" t="s">
        <v>64</v>
      </c>
      <c r="L57" s="58" t="s">
        <v>64</v>
      </c>
      <c r="M57" s="58" t="s">
        <v>64</v>
      </c>
      <c r="N57" s="58"/>
    </row>
    <row r="58" spans="1:14" ht="30" customHeight="1" x14ac:dyDescent="0.15">
      <c r="A58" s="59"/>
      <c r="B58" s="104"/>
      <c r="C58" s="64"/>
      <c r="D58" s="66"/>
      <c r="E58" s="9" t="s">
        <v>232</v>
      </c>
      <c r="F58" s="162"/>
      <c r="G58" s="59"/>
      <c r="H58" s="72"/>
      <c r="I58" s="59"/>
      <c r="J58" s="59"/>
      <c r="K58" s="59"/>
      <c r="L58" s="59"/>
      <c r="M58" s="59"/>
      <c r="N58" s="59"/>
    </row>
    <row r="59" spans="1:14" ht="30" customHeight="1" x14ac:dyDescent="0.15">
      <c r="A59" s="58">
        <v>158</v>
      </c>
      <c r="B59" s="81" t="s">
        <v>218</v>
      </c>
      <c r="C59" s="127" t="s">
        <v>25</v>
      </c>
      <c r="D59" s="82">
        <v>45198</v>
      </c>
      <c r="E59" s="8" t="s">
        <v>234</v>
      </c>
      <c r="F59" s="161" t="s">
        <v>171</v>
      </c>
      <c r="G59" s="58" t="s">
        <v>64</v>
      </c>
      <c r="H59" s="112">
        <v>61343788</v>
      </c>
      <c r="I59" s="58" t="s">
        <v>64</v>
      </c>
      <c r="J59" s="58"/>
      <c r="K59" s="58" t="s">
        <v>64</v>
      </c>
      <c r="L59" s="58" t="s">
        <v>64</v>
      </c>
      <c r="M59" s="58" t="s">
        <v>64</v>
      </c>
      <c r="N59" s="58"/>
    </row>
    <row r="60" spans="1:14" ht="30" customHeight="1" x14ac:dyDescent="0.15">
      <c r="A60" s="59"/>
      <c r="B60" s="104"/>
      <c r="C60" s="64"/>
      <c r="D60" s="66"/>
      <c r="E60" s="9" t="s">
        <v>236</v>
      </c>
      <c r="F60" s="162"/>
      <c r="G60" s="59"/>
      <c r="H60" s="72"/>
      <c r="I60" s="59"/>
      <c r="J60" s="59"/>
      <c r="K60" s="59"/>
      <c r="L60" s="59"/>
      <c r="M60" s="59"/>
      <c r="N60" s="59"/>
    </row>
    <row r="61" spans="1:14" ht="30" customHeight="1" x14ac:dyDescent="0.15">
      <c r="A61" s="60">
        <v>59</v>
      </c>
      <c r="B61" s="81" t="s">
        <v>210</v>
      </c>
      <c r="C61" s="127" t="s">
        <v>25</v>
      </c>
      <c r="D61" s="82">
        <v>45201</v>
      </c>
      <c r="E61" s="14" t="s">
        <v>129</v>
      </c>
      <c r="F61" s="174" t="s">
        <v>76</v>
      </c>
      <c r="G61" s="107" t="s">
        <v>13</v>
      </c>
      <c r="H61" s="112">
        <v>1144000</v>
      </c>
      <c r="I61" s="58" t="s">
        <v>13</v>
      </c>
      <c r="J61" s="58" t="s">
        <v>13</v>
      </c>
      <c r="K61" s="58" t="s">
        <v>13</v>
      </c>
      <c r="L61" s="58" t="s">
        <v>13</v>
      </c>
      <c r="M61" s="58" t="s">
        <v>13</v>
      </c>
      <c r="N61" s="58"/>
    </row>
    <row r="62" spans="1:14" ht="30" customHeight="1" x14ac:dyDescent="0.15">
      <c r="A62" s="60"/>
      <c r="B62" s="62"/>
      <c r="C62" s="64"/>
      <c r="D62" s="66"/>
      <c r="E62" s="4" t="s">
        <v>74</v>
      </c>
      <c r="F62" s="158"/>
      <c r="G62" s="70"/>
      <c r="H62" s="72"/>
      <c r="I62" s="59"/>
      <c r="J62" s="59"/>
      <c r="K62" s="59"/>
      <c r="L62" s="59"/>
      <c r="M62" s="59"/>
      <c r="N62" s="59"/>
    </row>
    <row r="63" spans="1:14" ht="30" customHeight="1" x14ac:dyDescent="0.15">
      <c r="A63" s="60">
        <v>59</v>
      </c>
      <c r="B63" s="81" t="s">
        <v>207</v>
      </c>
      <c r="C63" s="127" t="s">
        <v>25</v>
      </c>
      <c r="D63" s="82">
        <v>45222</v>
      </c>
      <c r="E63" s="14" t="s">
        <v>129</v>
      </c>
      <c r="F63" s="174" t="s">
        <v>209</v>
      </c>
      <c r="G63" s="107" t="s">
        <v>13</v>
      </c>
      <c r="H63" s="112">
        <v>2530000</v>
      </c>
      <c r="I63" s="58" t="s">
        <v>13</v>
      </c>
      <c r="J63" s="58" t="s">
        <v>13</v>
      </c>
      <c r="K63" s="58" t="s">
        <v>13</v>
      </c>
      <c r="L63" s="58" t="s">
        <v>13</v>
      </c>
      <c r="M63" s="58" t="s">
        <v>13</v>
      </c>
      <c r="N63" s="58"/>
    </row>
    <row r="64" spans="1:14" ht="30" customHeight="1" x14ac:dyDescent="0.15">
      <c r="A64" s="60"/>
      <c r="B64" s="62"/>
      <c r="C64" s="64"/>
      <c r="D64" s="66"/>
      <c r="E64" s="4" t="s">
        <v>74</v>
      </c>
      <c r="F64" s="158"/>
      <c r="G64" s="70"/>
      <c r="H64" s="72"/>
      <c r="I64" s="59"/>
      <c r="J64" s="59"/>
      <c r="K64" s="59"/>
      <c r="L64" s="59"/>
      <c r="M64" s="59"/>
      <c r="N64" s="59"/>
    </row>
    <row r="65" spans="1:14" ht="30" customHeight="1" x14ac:dyDescent="0.15">
      <c r="A65" s="60">
        <v>59</v>
      </c>
      <c r="B65" s="81" t="s">
        <v>206</v>
      </c>
      <c r="C65" s="127" t="s">
        <v>25</v>
      </c>
      <c r="D65" s="82">
        <v>45225</v>
      </c>
      <c r="E65" s="14" t="s">
        <v>129</v>
      </c>
      <c r="F65" s="174" t="s">
        <v>76</v>
      </c>
      <c r="G65" s="107" t="s">
        <v>13</v>
      </c>
      <c r="H65" s="112">
        <f>996000*1.1</f>
        <v>1095600</v>
      </c>
      <c r="I65" s="58" t="s">
        <v>13</v>
      </c>
      <c r="J65" s="58" t="s">
        <v>13</v>
      </c>
      <c r="K65" s="58" t="s">
        <v>13</v>
      </c>
      <c r="L65" s="58" t="s">
        <v>13</v>
      </c>
      <c r="M65" s="58" t="s">
        <v>13</v>
      </c>
      <c r="N65" s="58"/>
    </row>
    <row r="66" spans="1:14" ht="30" customHeight="1" x14ac:dyDescent="0.15">
      <c r="A66" s="60"/>
      <c r="B66" s="62"/>
      <c r="C66" s="64"/>
      <c r="D66" s="66"/>
      <c r="E66" s="4" t="s">
        <v>74</v>
      </c>
      <c r="F66" s="158"/>
      <c r="G66" s="70"/>
      <c r="H66" s="72"/>
      <c r="I66" s="59"/>
      <c r="J66" s="59"/>
      <c r="K66" s="59"/>
      <c r="L66" s="59"/>
      <c r="M66" s="59"/>
      <c r="N66" s="59"/>
    </row>
    <row r="67" spans="1:14" ht="30" customHeight="1" x14ac:dyDescent="0.15">
      <c r="A67" s="60">
        <v>59</v>
      </c>
      <c r="B67" s="81" t="s">
        <v>208</v>
      </c>
      <c r="C67" s="127" t="s">
        <v>25</v>
      </c>
      <c r="D67" s="82">
        <v>45225</v>
      </c>
      <c r="E67" s="14" t="s">
        <v>36</v>
      </c>
      <c r="F67" s="174" t="s">
        <v>76</v>
      </c>
      <c r="G67" s="107" t="s">
        <v>13</v>
      </c>
      <c r="H67" s="112">
        <f>1077200*1.1</f>
        <v>1184920</v>
      </c>
      <c r="I67" s="58" t="s">
        <v>13</v>
      </c>
      <c r="J67" s="58" t="s">
        <v>13</v>
      </c>
      <c r="K67" s="58" t="s">
        <v>13</v>
      </c>
      <c r="L67" s="58" t="s">
        <v>13</v>
      </c>
      <c r="M67" s="58" t="s">
        <v>13</v>
      </c>
      <c r="N67" s="58"/>
    </row>
    <row r="68" spans="1:14" ht="30" customHeight="1" x14ac:dyDescent="0.15">
      <c r="A68" s="60"/>
      <c r="B68" s="62"/>
      <c r="C68" s="64"/>
      <c r="D68" s="66"/>
      <c r="E68" s="4" t="s">
        <v>37</v>
      </c>
      <c r="F68" s="158"/>
      <c r="G68" s="70"/>
      <c r="H68" s="72"/>
      <c r="I68" s="59"/>
      <c r="J68" s="59"/>
      <c r="K68" s="59"/>
      <c r="L68" s="59"/>
      <c r="M68" s="59"/>
      <c r="N68" s="59"/>
    </row>
    <row r="69" spans="1:14" ht="30" customHeight="1" x14ac:dyDescent="0.15">
      <c r="A69" s="185">
        <v>62</v>
      </c>
      <c r="B69" s="125" t="s">
        <v>248</v>
      </c>
      <c r="C69" s="127" t="s">
        <v>25</v>
      </c>
      <c r="D69" s="172">
        <v>45227</v>
      </c>
      <c r="E69" s="14" t="s">
        <v>55</v>
      </c>
      <c r="F69" s="174" t="s">
        <v>76</v>
      </c>
      <c r="G69" s="58" t="s">
        <v>64</v>
      </c>
      <c r="H69" s="112">
        <v>1155000</v>
      </c>
      <c r="I69" s="58" t="s">
        <v>64</v>
      </c>
      <c r="J69" s="58" t="s">
        <v>64</v>
      </c>
      <c r="K69" s="58" t="s">
        <v>64</v>
      </c>
      <c r="L69" s="58" t="s">
        <v>64</v>
      </c>
      <c r="M69" s="58" t="s">
        <v>64</v>
      </c>
      <c r="N69" s="58"/>
    </row>
    <row r="70" spans="1:14" ht="30" customHeight="1" x14ac:dyDescent="0.15">
      <c r="A70" s="185"/>
      <c r="B70" s="126"/>
      <c r="C70" s="63"/>
      <c r="D70" s="121"/>
      <c r="E70" s="4" t="s">
        <v>56</v>
      </c>
      <c r="F70" s="157"/>
      <c r="G70" s="121"/>
      <c r="H70" s="71"/>
      <c r="I70" s="121"/>
      <c r="J70" s="121"/>
      <c r="K70" s="121"/>
      <c r="L70" s="121"/>
      <c r="M70" s="121"/>
      <c r="N70" s="121"/>
    </row>
    <row r="71" spans="1:14" ht="30" customHeight="1" x14ac:dyDescent="0.15">
      <c r="A71" s="185">
        <v>63</v>
      </c>
      <c r="B71" s="81" t="s">
        <v>241</v>
      </c>
      <c r="C71" s="127" t="s">
        <v>25</v>
      </c>
      <c r="D71" s="82">
        <v>45230</v>
      </c>
      <c r="E71" s="14" t="s">
        <v>55</v>
      </c>
      <c r="F71" s="174" t="s">
        <v>76</v>
      </c>
      <c r="G71" s="107" t="s">
        <v>13</v>
      </c>
      <c r="H71" s="112">
        <v>2230800</v>
      </c>
      <c r="I71" s="58" t="s">
        <v>13</v>
      </c>
      <c r="J71" s="58" t="s">
        <v>13</v>
      </c>
      <c r="K71" s="58" t="s">
        <v>13</v>
      </c>
      <c r="L71" s="58" t="s">
        <v>13</v>
      </c>
      <c r="M71" s="58" t="s">
        <v>13</v>
      </c>
      <c r="N71" s="58"/>
    </row>
    <row r="72" spans="1:14" ht="30" customHeight="1" x14ac:dyDescent="0.15">
      <c r="A72" s="185"/>
      <c r="B72" s="62"/>
      <c r="C72" s="64"/>
      <c r="D72" s="66"/>
      <c r="E72" s="4" t="s">
        <v>56</v>
      </c>
      <c r="F72" s="158"/>
      <c r="G72" s="70"/>
      <c r="H72" s="72"/>
      <c r="I72" s="59"/>
      <c r="J72" s="59"/>
      <c r="K72" s="59"/>
      <c r="L72" s="59"/>
      <c r="M72" s="59"/>
      <c r="N72" s="59"/>
    </row>
    <row r="73" spans="1:14" ht="30" customHeight="1" x14ac:dyDescent="0.15">
      <c r="A73" s="185">
        <v>64</v>
      </c>
      <c r="B73" s="81" t="s">
        <v>242</v>
      </c>
      <c r="C73" s="127" t="s">
        <v>25</v>
      </c>
      <c r="D73" s="82">
        <v>45230</v>
      </c>
      <c r="E73" s="14" t="s">
        <v>243</v>
      </c>
      <c r="F73" s="174" t="s">
        <v>76</v>
      </c>
      <c r="G73" s="107" t="s">
        <v>13</v>
      </c>
      <c r="H73" s="112">
        <v>12368400</v>
      </c>
      <c r="I73" s="58" t="s">
        <v>13</v>
      </c>
      <c r="J73" s="58" t="s">
        <v>13</v>
      </c>
      <c r="K73" s="58" t="s">
        <v>13</v>
      </c>
      <c r="L73" s="58" t="s">
        <v>13</v>
      </c>
      <c r="M73" s="58" t="s">
        <v>13</v>
      </c>
      <c r="N73" s="58"/>
    </row>
    <row r="74" spans="1:14" ht="30" customHeight="1" x14ac:dyDescent="0.15">
      <c r="A74" s="185"/>
      <c r="B74" s="62"/>
      <c r="C74" s="64"/>
      <c r="D74" s="66"/>
      <c r="E74" s="4" t="s">
        <v>244</v>
      </c>
      <c r="F74" s="158"/>
      <c r="G74" s="70"/>
      <c r="H74" s="72"/>
      <c r="I74" s="59"/>
      <c r="J74" s="59"/>
      <c r="K74" s="59"/>
      <c r="L74" s="59"/>
      <c r="M74" s="59"/>
      <c r="N74" s="59"/>
    </row>
    <row r="75" spans="1:14" ht="30" customHeight="1" x14ac:dyDescent="0.15">
      <c r="A75" s="185">
        <v>65</v>
      </c>
      <c r="B75" s="125" t="s">
        <v>27</v>
      </c>
      <c r="C75" s="127" t="s">
        <v>191</v>
      </c>
      <c r="D75" s="172">
        <v>45231</v>
      </c>
      <c r="E75" s="14" t="s">
        <v>26</v>
      </c>
      <c r="F75" s="174" t="s">
        <v>60</v>
      </c>
      <c r="G75" s="58" t="s">
        <v>64</v>
      </c>
      <c r="H75" s="112">
        <v>7216000</v>
      </c>
      <c r="I75" s="58" t="s">
        <v>64</v>
      </c>
      <c r="J75" s="58" t="s">
        <v>64</v>
      </c>
      <c r="K75" s="58" t="s">
        <v>64</v>
      </c>
      <c r="L75" s="58" t="s">
        <v>64</v>
      </c>
      <c r="M75" s="58" t="s">
        <v>64</v>
      </c>
      <c r="N75" s="58"/>
    </row>
    <row r="76" spans="1:14" ht="30" customHeight="1" x14ac:dyDescent="0.15">
      <c r="A76" s="185"/>
      <c r="B76" s="130"/>
      <c r="C76" s="64"/>
      <c r="D76" s="59"/>
      <c r="E76" s="4" t="s">
        <v>59</v>
      </c>
      <c r="F76" s="158"/>
      <c r="G76" s="59"/>
      <c r="H76" s="72"/>
      <c r="I76" s="59"/>
      <c r="J76" s="59"/>
      <c r="K76" s="59"/>
      <c r="L76" s="59"/>
      <c r="M76" s="59"/>
      <c r="N76" s="59"/>
    </row>
    <row r="77" spans="1:14" ht="30" customHeight="1" x14ac:dyDescent="0.15">
      <c r="A77" s="185">
        <v>66</v>
      </c>
      <c r="B77" s="125" t="s">
        <v>211</v>
      </c>
      <c r="C77" s="127" t="s">
        <v>25</v>
      </c>
      <c r="D77" s="172">
        <v>45246</v>
      </c>
      <c r="E77" s="14" t="s">
        <v>36</v>
      </c>
      <c r="F77" s="174" t="s">
        <v>76</v>
      </c>
      <c r="G77" s="58" t="s">
        <v>64</v>
      </c>
      <c r="H77" s="112">
        <v>1485000</v>
      </c>
      <c r="I77" s="58" t="s">
        <v>64</v>
      </c>
      <c r="J77" s="58" t="s">
        <v>64</v>
      </c>
      <c r="K77" s="58" t="s">
        <v>64</v>
      </c>
      <c r="L77" s="58" t="s">
        <v>64</v>
      </c>
      <c r="M77" s="58" t="s">
        <v>64</v>
      </c>
      <c r="N77" s="58"/>
    </row>
    <row r="78" spans="1:14" ht="30" customHeight="1" x14ac:dyDescent="0.15">
      <c r="A78" s="185"/>
      <c r="B78" s="126"/>
      <c r="C78" s="63"/>
      <c r="D78" s="121"/>
      <c r="E78" s="4" t="s">
        <v>37</v>
      </c>
      <c r="F78" s="157"/>
      <c r="G78" s="121"/>
      <c r="H78" s="71"/>
      <c r="I78" s="121"/>
      <c r="J78" s="121"/>
      <c r="K78" s="121"/>
      <c r="L78" s="121"/>
      <c r="M78" s="121"/>
      <c r="N78" s="121"/>
    </row>
    <row r="79" spans="1:14" ht="30" customHeight="1" x14ac:dyDescent="0.15">
      <c r="A79" s="185">
        <v>67</v>
      </c>
      <c r="B79" s="125" t="s">
        <v>245</v>
      </c>
      <c r="C79" s="127" t="s">
        <v>25</v>
      </c>
      <c r="D79" s="172">
        <v>45258</v>
      </c>
      <c r="E79" s="14" t="s">
        <v>246</v>
      </c>
      <c r="F79" s="174" t="s">
        <v>76</v>
      </c>
      <c r="G79" s="58" t="s">
        <v>64</v>
      </c>
      <c r="H79" s="112">
        <v>1248500</v>
      </c>
      <c r="I79" s="58" t="s">
        <v>64</v>
      </c>
      <c r="J79" s="58" t="s">
        <v>64</v>
      </c>
      <c r="K79" s="58" t="s">
        <v>64</v>
      </c>
      <c r="L79" s="58" t="s">
        <v>64</v>
      </c>
      <c r="M79" s="58" t="s">
        <v>64</v>
      </c>
      <c r="N79" s="58"/>
    </row>
    <row r="80" spans="1:14" ht="30" customHeight="1" x14ac:dyDescent="0.15">
      <c r="A80" s="185"/>
      <c r="B80" s="126"/>
      <c r="C80" s="63"/>
      <c r="D80" s="121"/>
      <c r="E80" s="4" t="s">
        <v>247</v>
      </c>
      <c r="F80" s="157"/>
      <c r="G80" s="121"/>
      <c r="H80" s="71"/>
      <c r="I80" s="121"/>
      <c r="J80" s="121"/>
      <c r="K80" s="121"/>
      <c r="L80" s="121"/>
      <c r="M80" s="121"/>
      <c r="N80" s="121"/>
    </row>
    <row r="81" spans="1:14" ht="30" customHeight="1" x14ac:dyDescent="0.15">
      <c r="A81" s="185">
        <v>68</v>
      </c>
      <c r="B81" s="125" t="s">
        <v>248</v>
      </c>
      <c r="C81" s="127" t="s">
        <v>25</v>
      </c>
      <c r="D81" s="172">
        <v>45227</v>
      </c>
      <c r="E81" s="14" t="s">
        <v>55</v>
      </c>
      <c r="F81" s="174" t="s">
        <v>76</v>
      </c>
      <c r="G81" s="58" t="s">
        <v>64</v>
      </c>
      <c r="H81" s="112">
        <v>1155000</v>
      </c>
      <c r="I81" s="58" t="s">
        <v>64</v>
      </c>
      <c r="J81" s="58" t="s">
        <v>64</v>
      </c>
      <c r="K81" s="58" t="s">
        <v>64</v>
      </c>
      <c r="L81" s="58" t="s">
        <v>64</v>
      </c>
      <c r="M81" s="58" t="s">
        <v>64</v>
      </c>
      <c r="N81" s="58"/>
    </row>
    <row r="82" spans="1:14" ht="30" customHeight="1" x14ac:dyDescent="0.15">
      <c r="A82" s="185"/>
      <c r="B82" s="126"/>
      <c r="C82" s="63"/>
      <c r="D82" s="121"/>
      <c r="E82" s="4" t="s">
        <v>56</v>
      </c>
      <c r="F82" s="157"/>
      <c r="G82" s="121"/>
      <c r="H82" s="71"/>
      <c r="I82" s="121"/>
      <c r="J82" s="121"/>
      <c r="K82" s="121"/>
      <c r="L82" s="121"/>
      <c r="M82" s="121"/>
      <c r="N82" s="121"/>
    </row>
    <row r="83" spans="1:14" ht="30" customHeight="1" x14ac:dyDescent="0.15">
      <c r="A83" s="185">
        <v>69</v>
      </c>
      <c r="B83" s="125" t="s">
        <v>83</v>
      </c>
      <c r="C83" s="127" t="s">
        <v>25</v>
      </c>
      <c r="D83" s="172">
        <v>45279</v>
      </c>
      <c r="E83" s="14" t="s">
        <v>36</v>
      </c>
      <c r="F83" s="174" t="s">
        <v>76</v>
      </c>
      <c r="G83" s="58" t="s">
        <v>64</v>
      </c>
      <c r="H83" s="112">
        <v>1562000</v>
      </c>
      <c r="I83" s="58" t="s">
        <v>64</v>
      </c>
      <c r="J83" s="58" t="s">
        <v>64</v>
      </c>
      <c r="K83" s="58" t="s">
        <v>64</v>
      </c>
      <c r="L83" s="58" t="s">
        <v>64</v>
      </c>
      <c r="M83" s="58" t="s">
        <v>64</v>
      </c>
      <c r="N83" s="58"/>
    </row>
    <row r="84" spans="1:14" ht="30" customHeight="1" x14ac:dyDescent="0.15">
      <c r="A84" s="185"/>
      <c r="B84" s="126"/>
      <c r="C84" s="63"/>
      <c r="D84" s="121"/>
      <c r="E84" s="4" t="s">
        <v>37</v>
      </c>
      <c r="F84" s="157"/>
      <c r="G84" s="121"/>
      <c r="H84" s="71"/>
      <c r="I84" s="121"/>
      <c r="J84" s="121"/>
      <c r="K84" s="121"/>
      <c r="L84" s="121"/>
      <c r="M84" s="121"/>
      <c r="N84" s="121"/>
    </row>
    <row r="85" spans="1:14" ht="30" customHeight="1" x14ac:dyDescent="0.15">
      <c r="A85" s="185">
        <v>70</v>
      </c>
      <c r="B85" s="125" t="s">
        <v>249</v>
      </c>
      <c r="C85" s="127" t="s">
        <v>25</v>
      </c>
      <c r="D85" s="172">
        <v>45285</v>
      </c>
      <c r="E85" s="14" t="s">
        <v>243</v>
      </c>
      <c r="F85" s="174" t="s">
        <v>76</v>
      </c>
      <c r="G85" s="58" t="s">
        <v>64</v>
      </c>
      <c r="H85" s="112">
        <v>5830000</v>
      </c>
      <c r="I85" s="58" t="s">
        <v>64</v>
      </c>
      <c r="J85" s="58" t="s">
        <v>64</v>
      </c>
      <c r="K85" s="58" t="s">
        <v>64</v>
      </c>
      <c r="L85" s="58" t="s">
        <v>64</v>
      </c>
      <c r="M85" s="58" t="s">
        <v>64</v>
      </c>
      <c r="N85" s="58"/>
    </row>
    <row r="86" spans="1:14" ht="30" customHeight="1" x14ac:dyDescent="0.15">
      <c r="A86" s="185"/>
      <c r="B86" s="126"/>
      <c r="C86" s="63"/>
      <c r="D86" s="121"/>
      <c r="E86" s="4" t="s">
        <v>244</v>
      </c>
      <c r="F86" s="157"/>
      <c r="G86" s="121"/>
      <c r="H86" s="71"/>
      <c r="I86" s="121"/>
      <c r="J86" s="121"/>
      <c r="K86" s="121"/>
      <c r="L86" s="121"/>
      <c r="M86" s="121"/>
      <c r="N86" s="121"/>
    </row>
    <row r="87" spans="1:14" ht="30" customHeight="1" x14ac:dyDescent="0.15">
      <c r="A87" s="80">
        <v>73</v>
      </c>
      <c r="B87" s="103" t="s">
        <v>296</v>
      </c>
      <c r="C87" s="127" t="s">
        <v>25</v>
      </c>
      <c r="D87" s="182">
        <v>45296</v>
      </c>
      <c r="E87" s="14" t="s">
        <v>243</v>
      </c>
      <c r="F87" s="174" t="s">
        <v>209</v>
      </c>
      <c r="G87" s="123" t="s">
        <v>64</v>
      </c>
      <c r="H87" s="184">
        <v>1824900</v>
      </c>
      <c r="I87" s="123"/>
      <c r="J87" s="123"/>
      <c r="K87" s="123"/>
      <c r="L87" s="123"/>
      <c r="M87" s="123"/>
      <c r="N87" s="123"/>
    </row>
    <row r="88" spans="1:14" ht="30" customHeight="1" x14ac:dyDescent="0.15">
      <c r="A88" s="79"/>
      <c r="B88" s="124"/>
      <c r="C88" s="63"/>
      <c r="D88" s="182"/>
      <c r="E88" s="4" t="s">
        <v>244</v>
      </c>
      <c r="F88" s="158"/>
      <c r="G88" s="123"/>
      <c r="H88" s="184"/>
      <c r="I88" s="123"/>
      <c r="J88" s="123"/>
      <c r="K88" s="123"/>
      <c r="L88" s="123"/>
      <c r="M88" s="123"/>
      <c r="N88" s="123"/>
    </row>
    <row r="89" spans="1:14" ht="30" customHeight="1" x14ac:dyDescent="0.15">
      <c r="A89" s="80">
        <v>75</v>
      </c>
      <c r="B89" s="103" t="s">
        <v>297</v>
      </c>
      <c r="C89" s="127" t="s">
        <v>25</v>
      </c>
      <c r="D89" s="182">
        <v>45317</v>
      </c>
      <c r="E89" s="14" t="s">
        <v>67</v>
      </c>
      <c r="F89" s="174" t="s">
        <v>32</v>
      </c>
      <c r="G89" s="123" t="s">
        <v>64</v>
      </c>
      <c r="H89" s="184">
        <v>3319800</v>
      </c>
      <c r="I89" s="123"/>
      <c r="J89" s="123"/>
      <c r="K89" s="123"/>
      <c r="L89" s="123"/>
      <c r="M89" s="123"/>
      <c r="N89" s="123"/>
    </row>
    <row r="90" spans="1:14" ht="30" customHeight="1" x14ac:dyDescent="0.15">
      <c r="A90" s="79"/>
      <c r="B90" s="124"/>
      <c r="C90" s="63"/>
      <c r="D90" s="182"/>
      <c r="E90" s="4" t="s">
        <v>68</v>
      </c>
      <c r="F90" s="158"/>
      <c r="G90" s="123"/>
      <c r="H90" s="184"/>
      <c r="I90" s="123"/>
      <c r="J90" s="123"/>
      <c r="K90" s="123"/>
      <c r="L90" s="123"/>
      <c r="M90" s="123"/>
      <c r="N90" s="123"/>
    </row>
    <row r="91" spans="1:14" ht="30" customHeight="1" x14ac:dyDescent="0.15">
      <c r="A91" s="80">
        <v>76</v>
      </c>
      <c r="B91" s="103" t="s">
        <v>298</v>
      </c>
      <c r="C91" s="127" t="s">
        <v>25</v>
      </c>
      <c r="D91" s="182">
        <v>45317</v>
      </c>
      <c r="E91" s="14" t="s">
        <v>67</v>
      </c>
      <c r="F91" s="174" t="s">
        <v>32</v>
      </c>
      <c r="G91" s="123" t="s">
        <v>64</v>
      </c>
      <c r="H91" s="184">
        <v>13530000</v>
      </c>
      <c r="I91" s="123"/>
      <c r="J91" s="123"/>
      <c r="K91" s="123"/>
      <c r="L91" s="123"/>
      <c r="M91" s="123"/>
      <c r="N91" s="123"/>
    </row>
    <row r="92" spans="1:14" ht="30" customHeight="1" x14ac:dyDescent="0.15">
      <c r="A92" s="79"/>
      <c r="B92" s="124"/>
      <c r="C92" s="63"/>
      <c r="D92" s="182"/>
      <c r="E92" s="4" t="s">
        <v>68</v>
      </c>
      <c r="F92" s="158"/>
      <c r="G92" s="123"/>
      <c r="H92" s="184"/>
      <c r="I92" s="123"/>
      <c r="J92" s="123"/>
      <c r="K92" s="123"/>
      <c r="L92" s="123"/>
      <c r="M92" s="123"/>
      <c r="N92" s="123"/>
    </row>
    <row r="93" spans="1:14" ht="30" customHeight="1" x14ac:dyDescent="0.15">
      <c r="A93" s="80">
        <v>71</v>
      </c>
      <c r="B93" s="138" t="s">
        <v>264</v>
      </c>
      <c r="C93" s="127" t="s">
        <v>265</v>
      </c>
      <c r="D93" s="190">
        <v>45322</v>
      </c>
      <c r="E93" s="52" t="s">
        <v>193</v>
      </c>
      <c r="F93" s="174" t="s">
        <v>76</v>
      </c>
      <c r="G93" s="123" t="s">
        <v>266</v>
      </c>
      <c r="H93" s="184">
        <v>1599895</v>
      </c>
      <c r="I93" s="58" t="s">
        <v>64</v>
      </c>
      <c r="J93" s="58" t="s">
        <v>64</v>
      </c>
      <c r="K93" s="58" t="s">
        <v>64</v>
      </c>
      <c r="L93" s="58" t="s">
        <v>64</v>
      </c>
      <c r="M93" s="58" t="s">
        <v>64</v>
      </c>
      <c r="N93" s="123"/>
    </row>
    <row r="94" spans="1:14" ht="30" customHeight="1" x14ac:dyDescent="0.15">
      <c r="A94" s="79"/>
      <c r="B94" s="138"/>
      <c r="C94" s="63"/>
      <c r="D94" s="123"/>
      <c r="E94" s="53" t="s">
        <v>194</v>
      </c>
      <c r="F94" s="157"/>
      <c r="G94" s="123"/>
      <c r="H94" s="184"/>
      <c r="I94" s="121"/>
      <c r="J94" s="121"/>
      <c r="K94" s="121"/>
      <c r="L94" s="121"/>
      <c r="M94" s="121"/>
      <c r="N94" s="123"/>
    </row>
    <row r="95" spans="1:14" ht="30" customHeight="1" x14ac:dyDescent="0.15">
      <c r="A95" s="80">
        <v>72</v>
      </c>
      <c r="B95" s="125" t="s">
        <v>295</v>
      </c>
      <c r="C95" s="127" t="s">
        <v>25</v>
      </c>
      <c r="D95" s="182">
        <v>45331</v>
      </c>
      <c r="E95" s="14" t="s">
        <v>31</v>
      </c>
      <c r="F95" s="174" t="s">
        <v>119</v>
      </c>
      <c r="G95" s="123" t="s">
        <v>64</v>
      </c>
      <c r="H95" s="72">
        <v>12980000</v>
      </c>
      <c r="I95" s="58" t="s">
        <v>64</v>
      </c>
      <c r="J95" s="58" t="s">
        <v>64</v>
      </c>
      <c r="K95" s="58" t="s">
        <v>64</v>
      </c>
      <c r="L95" s="58" t="s">
        <v>64</v>
      </c>
      <c r="M95" s="58" t="s">
        <v>64</v>
      </c>
      <c r="N95" s="59"/>
    </row>
    <row r="96" spans="1:14" ht="30" customHeight="1" x14ac:dyDescent="0.15">
      <c r="A96" s="79"/>
      <c r="B96" s="130"/>
      <c r="C96" s="63"/>
      <c r="D96" s="182"/>
      <c r="E96" s="4" t="s">
        <v>74</v>
      </c>
      <c r="F96" s="158"/>
      <c r="G96" s="123"/>
      <c r="H96" s="184"/>
      <c r="I96" s="121"/>
      <c r="J96" s="121"/>
      <c r="K96" s="121"/>
      <c r="L96" s="121"/>
      <c r="M96" s="121"/>
      <c r="N96" s="123"/>
    </row>
    <row r="97" spans="1:14" ht="30" customHeight="1" x14ac:dyDescent="0.15">
      <c r="A97" s="80">
        <v>77</v>
      </c>
      <c r="B97" s="103" t="s">
        <v>316</v>
      </c>
      <c r="C97" s="127" t="s">
        <v>25</v>
      </c>
      <c r="D97" s="182">
        <v>45351</v>
      </c>
      <c r="E97" s="14" t="s">
        <v>45</v>
      </c>
      <c r="F97" s="161" t="s">
        <v>171</v>
      </c>
      <c r="G97" s="123" t="s">
        <v>64</v>
      </c>
      <c r="H97" s="184">
        <v>42188417.700000003</v>
      </c>
      <c r="I97" s="123"/>
      <c r="J97" s="123"/>
      <c r="K97" s="123"/>
      <c r="L97" s="123"/>
      <c r="M97" s="123"/>
      <c r="N97" s="123"/>
    </row>
    <row r="98" spans="1:14" ht="30" customHeight="1" x14ac:dyDescent="0.15">
      <c r="A98" s="79"/>
      <c r="B98" s="104"/>
      <c r="C98" s="64"/>
      <c r="D98" s="182"/>
      <c r="E98" s="4" t="s">
        <v>33</v>
      </c>
      <c r="F98" s="162"/>
      <c r="G98" s="123"/>
      <c r="H98" s="184"/>
      <c r="I98" s="123"/>
      <c r="J98" s="123"/>
      <c r="K98" s="123"/>
      <c r="L98" s="123"/>
      <c r="M98" s="123"/>
      <c r="N98" s="123"/>
    </row>
    <row r="99" spans="1:14" ht="30" customHeight="1" x14ac:dyDescent="0.15">
      <c r="A99" s="80">
        <v>77</v>
      </c>
      <c r="B99" s="103" t="s">
        <v>316</v>
      </c>
      <c r="C99" s="127" t="s">
        <v>25</v>
      </c>
      <c r="D99" s="182">
        <v>45351</v>
      </c>
      <c r="E99" s="8" t="s">
        <v>223</v>
      </c>
      <c r="F99" s="161" t="s">
        <v>171</v>
      </c>
      <c r="G99" s="123" t="s">
        <v>64</v>
      </c>
      <c r="H99" s="184">
        <v>52891473.799999997</v>
      </c>
      <c r="I99" s="123"/>
      <c r="J99" s="123"/>
      <c r="K99" s="123"/>
      <c r="L99" s="123"/>
      <c r="M99" s="123"/>
      <c r="N99" s="123"/>
    </row>
    <row r="100" spans="1:14" ht="30" customHeight="1" x14ac:dyDescent="0.15">
      <c r="A100" s="79"/>
      <c r="B100" s="104"/>
      <c r="C100" s="64"/>
      <c r="D100" s="182"/>
      <c r="E100" s="9" t="s">
        <v>225</v>
      </c>
      <c r="F100" s="162"/>
      <c r="G100" s="123"/>
      <c r="H100" s="184"/>
      <c r="I100" s="123"/>
      <c r="J100" s="123"/>
      <c r="K100" s="123"/>
      <c r="L100" s="123"/>
      <c r="M100" s="123"/>
      <c r="N100" s="123"/>
    </row>
    <row r="101" spans="1:14" ht="30" customHeight="1" x14ac:dyDescent="0.15">
      <c r="A101" s="80">
        <v>77</v>
      </c>
      <c r="B101" s="103" t="s">
        <v>316</v>
      </c>
      <c r="C101" s="127" t="s">
        <v>25</v>
      </c>
      <c r="D101" s="182">
        <v>45351</v>
      </c>
      <c r="E101" s="8" t="s">
        <v>227</v>
      </c>
      <c r="F101" s="161" t="s">
        <v>171</v>
      </c>
      <c r="G101" s="123" t="s">
        <v>64</v>
      </c>
      <c r="H101" s="184">
        <v>9784729.9000000004</v>
      </c>
      <c r="I101" s="123"/>
      <c r="J101" s="123"/>
      <c r="K101" s="123"/>
      <c r="L101" s="123"/>
      <c r="M101" s="123"/>
      <c r="N101" s="123"/>
    </row>
    <row r="102" spans="1:14" ht="30" customHeight="1" x14ac:dyDescent="0.15">
      <c r="A102" s="79"/>
      <c r="B102" s="104"/>
      <c r="C102" s="64"/>
      <c r="D102" s="182"/>
      <c r="E102" s="9" t="s">
        <v>229</v>
      </c>
      <c r="F102" s="162"/>
      <c r="G102" s="123"/>
      <c r="H102" s="184"/>
      <c r="I102" s="123"/>
      <c r="J102" s="123"/>
      <c r="K102" s="123"/>
      <c r="L102" s="123"/>
      <c r="M102" s="123"/>
      <c r="N102" s="123"/>
    </row>
    <row r="103" spans="1:14" ht="30" customHeight="1" x14ac:dyDescent="0.15">
      <c r="A103" s="80">
        <v>77</v>
      </c>
      <c r="B103" s="103" t="s">
        <v>316</v>
      </c>
      <c r="C103" s="127" t="s">
        <v>25</v>
      </c>
      <c r="D103" s="182">
        <v>45351</v>
      </c>
      <c r="E103" s="8" t="s">
        <v>230</v>
      </c>
      <c r="F103" s="161" t="s">
        <v>171</v>
      </c>
      <c r="G103" s="123" t="s">
        <v>64</v>
      </c>
      <c r="H103" s="184">
        <v>38935367.899999999</v>
      </c>
      <c r="I103" s="123"/>
      <c r="J103" s="123"/>
      <c r="K103" s="123"/>
      <c r="L103" s="123"/>
      <c r="M103" s="123"/>
      <c r="N103" s="123"/>
    </row>
    <row r="104" spans="1:14" ht="30" customHeight="1" x14ac:dyDescent="0.15">
      <c r="A104" s="79"/>
      <c r="B104" s="104"/>
      <c r="C104" s="64"/>
      <c r="D104" s="182"/>
      <c r="E104" s="9" t="s">
        <v>232</v>
      </c>
      <c r="F104" s="162"/>
      <c r="G104" s="123"/>
      <c r="H104" s="184"/>
      <c r="I104" s="123"/>
      <c r="J104" s="123"/>
      <c r="K104" s="123"/>
      <c r="L104" s="123"/>
      <c r="M104" s="123"/>
      <c r="N104" s="123"/>
    </row>
    <row r="105" spans="1:14" ht="30" customHeight="1" x14ac:dyDescent="0.15">
      <c r="A105" s="80">
        <v>77</v>
      </c>
      <c r="B105" s="103" t="s">
        <v>316</v>
      </c>
      <c r="C105" s="127" t="s">
        <v>25</v>
      </c>
      <c r="D105" s="182">
        <v>45351</v>
      </c>
      <c r="E105" s="8" t="s">
        <v>234</v>
      </c>
      <c r="F105" s="161" t="s">
        <v>171</v>
      </c>
      <c r="G105" s="123" t="s">
        <v>64</v>
      </c>
      <c r="H105" s="184">
        <v>48213204.600000001</v>
      </c>
      <c r="I105" s="123"/>
      <c r="J105" s="123"/>
      <c r="K105" s="123"/>
      <c r="L105" s="123"/>
      <c r="M105" s="123"/>
      <c r="N105" s="123"/>
    </row>
    <row r="106" spans="1:14" ht="30" customHeight="1" x14ac:dyDescent="0.15">
      <c r="A106" s="79"/>
      <c r="B106" s="104"/>
      <c r="C106" s="64"/>
      <c r="D106" s="182"/>
      <c r="E106" s="9" t="s">
        <v>236</v>
      </c>
      <c r="F106" s="162"/>
      <c r="G106" s="123"/>
      <c r="H106" s="184"/>
      <c r="I106" s="123"/>
      <c r="J106" s="123"/>
      <c r="K106" s="123"/>
      <c r="L106" s="123"/>
      <c r="M106" s="123"/>
      <c r="N106" s="123"/>
    </row>
    <row r="107" spans="1:14" ht="30" customHeight="1" x14ac:dyDescent="0.15">
      <c r="A107" s="80">
        <v>74</v>
      </c>
      <c r="B107" s="103" t="s">
        <v>167</v>
      </c>
      <c r="C107" s="127" t="s">
        <v>25</v>
      </c>
      <c r="D107" s="182">
        <v>45363</v>
      </c>
      <c r="E107" s="14" t="s">
        <v>31</v>
      </c>
      <c r="F107" s="174" t="s">
        <v>76</v>
      </c>
      <c r="G107" s="123" t="s">
        <v>64</v>
      </c>
      <c r="H107" s="184">
        <v>1080112</v>
      </c>
      <c r="I107" s="123"/>
      <c r="J107" s="123"/>
      <c r="K107" s="123"/>
      <c r="L107" s="123"/>
      <c r="M107" s="123"/>
      <c r="N107" s="123"/>
    </row>
    <row r="108" spans="1:14" ht="30" customHeight="1" x14ac:dyDescent="0.15">
      <c r="A108" s="79"/>
      <c r="B108" s="124"/>
      <c r="C108" s="64"/>
      <c r="D108" s="182"/>
      <c r="E108" s="4" t="s">
        <v>74</v>
      </c>
      <c r="F108" s="158"/>
      <c r="G108" s="123"/>
      <c r="H108" s="184"/>
      <c r="I108" s="123"/>
      <c r="J108" s="123"/>
      <c r="K108" s="123"/>
      <c r="L108" s="123"/>
      <c r="M108" s="123"/>
      <c r="N108" s="123"/>
    </row>
    <row r="109" spans="1:14" ht="30" customHeight="1" x14ac:dyDescent="0.15">
      <c r="A109" s="80">
        <v>77</v>
      </c>
      <c r="B109" s="125" t="s">
        <v>329</v>
      </c>
      <c r="C109" s="127" t="s">
        <v>21</v>
      </c>
      <c r="D109" s="165">
        <v>45331</v>
      </c>
      <c r="E109" s="15" t="s">
        <v>216</v>
      </c>
      <c r="F109" s="166" t="s">
        <v>327</v>
      </c>
      <c r="G109" s="168" t="s">
        <v>328</v>
      </c>
      <c r="H109" s="170">
        <v>6600000</v>
      </c>
      <c r="I109" s="58" t="s">
        <v>13</v>
      </c>
      <c r="J109" s="58" t="s">
        <v>13</v>
      </c>
      <c r="K109" s="58" t="s">
        <v>13</v>
      </c>
      <c r="L109" s="58" t="s">
        <v>13</v>
      </c>
      <c r="M109" s="58" t="s">
        <v>13</v>
      </c>
      <c r="N109" s="58"/>
    </row>
    <row r="110" spans="1:14" ht="30" customHeight="1" x14ac:dyDescent="0.15">
      <c r="A110" s="79"/>
      <c r="B110" s="130"/>
      <c r="C110" s="64"/>
      <c r="D110" s="118"/>
      <c r="E110" s="4" t="s">
        <v>107</v>
      </c>
      <c r="F110" s="167"/>
      <c r="G110" s="169"/>
      <c r="H110" s="171"/>
      <c r="I110" s="59"/>
      <c r="J110" s="59"/>
      <c r="K110" s="59"/>
      <c r="L110" s="59"/>
      <c r="M110" s="59"/>
      <c r="N110" s="59"/>
    </row>
    <row r="111" spans="1:14" ht="30" customHeight="1" x14ac:dyDescent="0.15">
      <c r="A111" s="80">
        <v>77</v>
      </c>
      <c r="B111" s="81" t="s">
        <v>334</v>
      </c>
      <c r="C111" s="127" t="s">
        <v>21</v>
      </c>
      <c r="D111" s="182">
        <v>45377</v>
      </c>
      <c r="E111" s="52" t="s">
        <v>335</v>
      </c>
      <c r="F111" s="174" t="s">
        <v>337</v>
      </c>
      <c r="G111" s="168" t="s">
        <v>328</v>
      </c>
      <c r="H111" s="184">
        <v>2570154</v>
      </c>
      <c r="I111" s="58" t="s">
        <v>13</v>
      </c>
      <c r="J111" s="58" t="s">
        <v>13</v>
      </c>
      <c r="K111" s="58" t="s">
        <v>13</v>
      </c>
      <c r="L111" s="58" t="s">
        <v>13</v>
      </c>
      <c r="M111" s="58" t="s">
        <v>13</v>
      </c>
      <c r="N111" s="58"/>
    </row>
    <row r="112" spans="1:14" ht="30" customHeight="1" x14ac:dyDescent="0.15">
      <c r="A112" s="79"/>
      <c r="B112" s="62"/>
      <c r="C112" s="64"/>
      <c r="D112" s="182"/>
      <c r="E112" s="53" t="s">
        <v>336</v>
      </c>
      <c r="F112" s="158"/>
      <c r="G112" s="169"/>
      <c r="H112" s="184"/>
      <c r="I112" s="59"/>
      <c r="J112" s="59"/>
      <c r="K112" s="59"/>
      <c r="L112" s="59"/>
      <c r="M112" s="59"/>
      <c r="N112" s="59"/>
    </row>
    <row r="113" spans="1:14" ht="30" customHeight="1" x14ac:dyDescent="0.15">
      <c r="A113" s="80">
        <v>78</v>
      </c>
      <c r="B113" s="115" t="s">
        <v>338</v>
      </c>
      <c r="C113" s="101" t="s">
        <v>21</v>
      </c>
      <c r="D113" s="191">
        <v>45380</v>
      </c>
      <c r="E113" s="17" t="s">
        <v>339</v>
      </c>
      <c r="F113" s="193" t="s">
        <v>341</v>
      </c>
      <c r="G113" s="192" t="s">
        <v>342</v>
      </c>
      <c r="H113" s="194">
        <v>24963840</v>
      </c>
      <c r="I113" s="85" t="s">
        <v>13</v>
      </c>
      <c r="J113" s="85" t="s">
        <v>13</v>
      </c>
      <c r="K113" s="85" t="s">
        <v>13</v>
      </c>
      <c r="L113" s="85" t="s">
        <v>13</v>
      </c>
      <c r="M113" s="85" t="s">
        <v>13</v>
      </c>
      <c r="N113" s="85"/>
    </row>
    <row r="114" spans="1:14" ht="30" customHeight="1" x14ac:dyDescent="0.15">
      <c r="A114" s="79"/>
      <c r="B114" s="116"/>
      <c r="C114" s="102"/>
      <c r="D114" s="191"/>
      <c r="E114" s="18" t="s">
        <v>340</v>
      </c>
      <c r="F114" s="167"/>
      <c r="G114" s="192"/>
      <c r="H114" s="194"/>
      <c r="I114" s="86"/>
      <c r="J114" s="86"/>
      <c r="K114" s="86"/>
      <c r="L114" s="86"/>
      <c r="M114" s="86"/>
      <c r="N114" s="86"/>
    </row>
    <row r="115" spans="1:14" ht="30" customHeight="1" x14ac:dyDescent="0.15">
      <c r="A115" s="80">
        <v>79</v>
      </c>
      <c r="B115" s="153" t="s">
        <v>79</v>
      </c>
      <c r="C115" s="101" t="s">
        <v>21</v>
      </c>
      <c r="D115" s="117">
        <v>45349</v>
      </c>
      <c r="E115" s="19" t="s">
        <v>80</v>
      </c>
      <c r="F115" s="193" t="s">
        <v>76</v>
      </c>
      <c r="G115" s="168" t="s">
        <v>64</v>
      </c>
      <c r="H115" s="181">
        <v>1265769</v>
      </c>
      <c r="I115" s="85" t="s">
        <v>13</v>
      </c>
      <c r="J115" s="85" t="s">
        <v>13</v>
      </c>
      <c r="K115" s="85" t="s">
        <v>13</v>
      </c>
      <c r="L115" s="85" t="s">
        <v>13</v>
      </c>
      <c r="M115" s="85" t="s">
        <v>13</v>
      </c>
      <c r="N115" s="85"/>
    </row>
    <row r="116" spans="1:14" ht="30" customHeight="1" x14ac:dyDescent="0.15">
      <c r="A116" s="79"/>
      <c r="B116" s="154"/>
      <c r="C116" s="102"/>
      <c r="D116" s="118"/>
      <c r="E116" s="20" t="s">
        <v>81</v>
      </c>
      <c r="F116" s="167"/>
      <c r="G116" s="169"/>
      <c r="H116" s="171"/>
      <c r="I116" s="86"/>
      <c r="J116" s="86"/>
      <c r="K116" s="86"/>
      <c r="L116" s="86"/>
      <c r="M116" s="86"/>
      <c r="N116" s="86"/>
    </row>
    <row r="117" spans="1:14" ht="30" customHeight="1" x14ac:dyDescent="0.15">
      <c r="A117" s="80">
        <v>80</v>
      </c>
      <c r="B117" s="115" t="s">
        <v>363</v>
      </c>
      <c r="C117" s="101" t="s">
        <v>21</v>
      </c>
      <c r="D117" s="191">
        <v>45378</v>
      </c>
      <c r="E117" s="49" t="s">
        <v>364</v>
      </c>
      <c r="F117" s="196" t="s">
        <v>185</v>
      </c>
      <c r="G117" s="192" t="s">
        <v>353</v>
      </c>
      <c r="H117" s="194">
        <v>36273065</v>
      </c>
      <c r="I117" s="85" t="s">
        <v>13</v>
      </c>
      <c r="J117" s="85" t="s">
        <v>13</v>
      </c>
      <c r="K117" s="85" t="s">
        <v>13</v>
      </c>
      <c r="L117" s="85" t="s">
        <v>13</v>
      </c>
      <c r="M117" s="85" t="s">
        <v>13</v>
      </c>
      <c r="N117" s="192"/>
    </row>
    <row r="118" spans="1:14" ht="30" customHeight="1" x14ac:dyDescent="0.15">
      <c r="A118" s="79"/>
      <c r="B118" s="116"/>
      <c r="C118" s="102"/>
      <c r="D118" s="191"/>
      <c r="E118" s="50" t="s">
        <v>365</v>
      </c>
      <c r="F118" s="196"/>
      <c r="G118" s="192"/>
      <c r="H118" s="194"/>
      <c r="I118" s="86"/>
      <c r="J118" s="86"/>
      <c r="K118" s="86"/>
      <c r="L118" s="86"/>
      <c r="M118" s="86"/>
      <c r="N118" s="192"/>
    </row>
    <row r="119" spans="1:14" ht="30" customHeight="1" x14ac:dyDescent="0.15">
      <c r="A119" s="80">
        <v>81</v>
      </c>
      <c r="B119" s="115" t="s">
        <v>366</v>
      </c>
      <c r="C119" s="101" t="s">
        <v>367</v>
      </c>
      <c r="D119" s="191">
        <v>45408</v>
      </c>
      <c r="E119" s="49" t="s">
        <v>368</v>
      </c>
      <c r="F119" s="197" t="s">
        <v>370</v>
      </c>
      <c r="G119" s="198" t="s">
        <v>353</v>
      </c>
      <c r="H119" s="194">
        <v>142056420</v>
      </c>
      <c r="I119" s="85" t="s">
        <v>13</v>
      </c>
      <c r="J119" s="85" t="s">
        <v>13</v>
      </c>
      <c r="K119" s="85" t="s">
        <v>13</v>
      </c>
      <c r="L119" s="85" t="s">
        <v>13</v>
      </c>
      <c r="M119" s="85" t="s">
        <v>13</v>
      </c>
      <c r="N119" s="192"/>
    </row>
    <row r="120" spans="1:14" ht="30" customHeight="1" x14ac:dyDescent="0.15">
      <c r="A120" s="79"/>
      <c r="B120" s="116"/>
      <c r="C120" s="102"/>
      <c r="D120" s="191"/>
      <c r="E120" s="50" t="s">
        <v>369</v>
      </c>
      <c r="F120" s="197"/>
      <c r="G120" s="192"/>
      <c r="H120" s="194"/>
      <c r="I120" s="86"/>
      <c r="J120" s="86"/>
      <c r="K120" s="86"/>
      <c r="L120" s="86"/>
      <c r="M120" s="86"/>
      <c r="N120" s="192"/>
    </row>
    <row r="121" spans="1:14" s="21" customFormat="1" ht="30" customHeight="1" x14ac:dyDescent="0.15">
      <c r="A121" s="80">
        <v>82</v>
      </c>
      <c r="B121" s="103" t="s">
        <v>377</v>
      </c>
      <c r="C121" s="101" t="s">
        <v>347</v>
      </c>
      <c r="D121" s="182">
        <v>45433</v>
      </c>
      <c r="E121" s="51" t="s">
        <v>129</v>
      </c>
      <c r="F121" s="195" t="s">
        <v>119</v>
      </c>
      <c r="G121" s="123" t="s">
        <v>64</v>
      </c>
      <c r="H121" s="184">
        <v>1845250</v>
      </c>
      <c r="I121" s="123" t="s">
        <v>64</v>
      </c>
      <c r="J121" s="123" t="s">
        <v>64</v>
      </c>
      <c r="K121" s="123" t="s">
        <v>64</v>
      </c>
      <c r="L121" s="123" t="s">
        <v>64</v>
      </c>
      <c r="M121" s="123" t="s">
        <v>64</v>
      </c>
      <c r="N121" s="138"/>
    </row>
    <row r="122" spans="1:14" s="21" customFormat="1" ht="30" customHeight="1" x14ac:dyDescent="0.15">
      <c r="A122" s="79"/>
      <c r="B122" s="104"/>
      <c r="C122" s="102"/>
      <c r="D122" s="182"/>
      <c r="E122" s="46" t="s">
        <v>74</v>
      </c>
      <c r="F122" s="195"/>
      <c r="G122" s="123"/>
      <c r="H122" s="184"/>
      <c r="I122" s="123"/>
      <c r="J122" s="123"/>
      <c r="K122" s="123"/>
      <c r="L122" s="123"/>
      <c r="M122" s="123"/>
      <c r="N122" s="138"/>
    </row>
    <row r="123" spans="1:14" ht="30" customHeight="1" x14ac:dyDescent="0.15">
      <c r="A123" s="80">
        <v>83</v>
      </c>
      <c r="B123" s="103" t="s">
        <v>378</v>
      </c>
      <c r="C123" s="101" t="s">
        <v>347</v>
      </c>
      <c r="D123" s="182">
        <v>45433</v>
      </c>
      <c r="E123" s="14" t="s">
        <v>67</v>
      </c>
      <c r="F123" s="195" t="s">
        <v>119</v>
      </c>
      <c r="G123" s="123" t="s">
        <v>64</v>
      </c>
      <c r="H123" s="184">
        <v>2970000</v>
      </c>
      <c r="I123" s="123" t="s">
        <v>64</v>
      </c>
      <c r="J123" s="123" t="s">
        <v>64</v>
      </c>
      <c r="K123" s="123" t="s">
        <v>64</v>
      </c>
      <c r="L123" s="123" t="s">
        <v>64</v>
      </c>
      <c r="M123" s="123" t="s">
        <v>64</v>
      </c>
      <c r="N123" s="123"/>
    </row>
    <row r="124" spans="1:14" ht="30" customHeight="1" x14ac:dyDescent="0.15">
      <c r="A124" s="79"/>
      <c r="B124" s="104"/>
      <c r="C124" s="102"/>
      <c r="D124" s="182"/>
      <c r="E124" s="53" t="s">
        <v>68</v>
      </c>
      <c r="F124" s="195"/>
      <c r="G124" s="123"/>
      <c r="H124" s="184"/>
      <c r="I124" s="123"/>
      <c r="J124" s="123"/>
      <c r="K124" s="123"/>
      <c r="L124" s="123"/>
      <c r="M124" s="123"/>
      <c r="N124" s="123"/>
    </row>
    <row r="125" spans="1:14" ht="30" customHeight="1" x14ac:dyDescent="0.15">
      <c r="A125" s="80">
        <v>84</v>
      </c>
      <c r="B125" s="103" t="s">
        <v>379</v>
      </c>
      <c r="C125" s="101" t="s">
        <v>347</v>
      </c>
      <c r="D125" s="182">
        <v>45433</v>
      </c>
      <c r="E125" s="14" t="s">
        <v>243</v>
      </c>
      <c r="F125" s="195" t="s">
        <v>119</v>
      </c>
      <c r="G125" s="123" t="s">
        <v>64</v>
      </c>
      <c r="H125" s="184">
        <v>22550000</v>
      </c>
      <c r="I125" s="123" t="s">
        <v>64</v>
      </c>
      <c r="J125" s="123" t="s">
        <v>64</v>
      </c>
      <c r="K125" s="123" t="s">
        <v>64</v>
      </c>
      <c r="L125" s="123" t="s">
        <v>64</v>
      </c>
      <c r="M125" s="123" t="s">
        <v>64</v>
      </c>
      <c r="N125" s="123"/>
    </row>
    <row r="126" spans="1:14" ht="30" customHeight="1" x14ac:dyDescent="0.15">
      <c r="A126" s="79"/>
      <c r="B126" s="104"/>
      <c r="C126" s="102"/>
      <c r="D126" s="182"/>
      <c r="E126" s="53" t="s">
        <v>244</v>
      </c>
      <c r="F126" s="195"/>
      <c r="G126" s="123"/>
      <c r="H126" s="184"/>
      <c r="I126" s="123"/>
      <c r="J126" s="123"/>
      <c r="K126" s="123"/>
      <c r="L126" s="123"/>
      <c r="M126" s="123"/>
      <c r="N126" s="123"/>
    </row>
    <row r="127" spans="1:14" ht="30" customHeight="1" x14ac:dyDescent="0.15">
      <c r="A127" s="80">
        <v>85</v>
      </c>
      <c r="B127" s="103" t="s">
        <v>162</v>
      </c>
      <c r="C127" s="101" t="s">
        <v>347</v>
      </c>
      <c r="D127" s="182">
        <v>45496</v>
      </c>
      <c r="E127" s="52" t="s">
        <v>45</v>
      </c>
      <c r="F127" s="183" t="s">
        <v>164</v>
      </c>
      <c r="G127" s="123" t="s">
        <v>64</v>
      </c>
      <c r="H127" s="184">
        <v>2085600</v>
      </c>
      <c r="I127" s="123" t="s">
        <v>64</v>
      </c>
      <c r="J127" s="123" t="s">
        <v>64</v>
      </c>
      <c r="K127" s="123" t="s">
        <v>64</v>
      </c>
      <c r="L127" s="123" t="s">
        <v>64</v>
      </c>
      <c r="M127" s="123" t="s">
        <v>64</v>
      </c>
      <c r="N127" s="123"/>
    </row>
    <row r="128" spans="1:14" ht="30" customHeight="1" x14ac:dyDescent="0.15">
      <c r="A128" s="79"/>
      <c r="B128" s="104"/>
      <c r="C128" s="102"/>
      <c r="D128" s="182"/>
      <c r="E128" s="53" t="s">
        <v>33</v>
      </c>
      <c r="F128" s="183"/>
      <c r="G128" s="123"/>
      <c r="H128" s="184"/>
      <c r="I128" s="123"/>
      <c r="J128" s="123"/>
      <c r="K128" s="123"/>
      <c r="L128" s="123"/>
      <c r="M128" s="123"/>
      <c r="N128" s="123"/>
    </row>
    <row r="129" spans="1:14" ht="30" customHeight="1" x14ac:dyDescent="0.15">
      <c r="A129" s="80">
        <v>86</v>
      </c>
      <c r="B129" s="103" t="s">
        <v>413</v>
      </c>
      <c r="C129" s="101" t="s">
        <v>347</v>
      </c>
      <c r="D129" s="182">
        <v>45496</v>
      </c>
      <c r="E129" s="52" t="s">
        <v>45</v>
      </c>
      <c r="F129" s="183" t="s">
        <v>164</v>
      </c>
      <c r="G129" s="123" t="s">
        <v>64</v>
      </c>
      <c r="H129" s="184">
        <v>2750880</v>
      </c>
      <c r="I129" s="123" t="s">
        <v>64</v>
      </c>
      <c r="J129" s="123" t="s">
        <v>64</v>
      </c>
      <c r="K129" s="123" t="s">
        <v>64</v>
      </c>
      <c r="L129" s="123" t="s">
        <v>64</v>
      </c>
      <c r="M129" s="123" t="s">
        <v>64</v>
      </c>
      <c r="N129" s="123"/>
    </row>
    <row r="130" spans="1:14" ht="30" customHeight="1" x14ac:dyDescent="0.15">
      <c r="A130" s="79"/>
      <c r="B130" s="104"/>
      <c r="C130" s="102"/>
      <c r="D130" s="182"/>
      <c r="E130" s="53" t="s">
        <v>33</v>
      </c>
      <c r="F130" s="183"/>
      <c r="G130" s="123"/>
      <c r="H130" s="184"/>
      <c r="I130" s="123"/>
      <c r="J130" s="123"/>
      <c r="K130" s="123"/>
      <c r="L130" s="123"/>
      <c r="M130" s="123"/>
      <c r="N130" s="123"/>
    </row>
    <row r="131" spans="1:14" ht="30" customHeight="1" x14ac:dyDescent="0.15">
      <c r="A131" s="80">
        <v>87</v>
      </c>
      <c r="B131" s="103" t="s">
        <v>173</v>
      </c>
      <c r="C131" s="101" t="s">
        <v>347</v>
      </c>
      <c r="D131" s="182">
        <v>45497</v>
      </c>
      <c r="E131" s="52" t="s">
        <v>382</v>
      </c>
      <c r="F131" s="188" t="s">
        <v>177</v>
      </c>
      <c r="G131" s="123" t="s">
        <v>64</v>
      </c>
      <c r="H131" s="184">
        <v>1104492</v>
      </c>
      <c r="I131" s="123" t="s">
        <v>64</v>
      </c>
      <c r="J131" s="123" t="s">
        <v>64</v>
      </c>
      <c r="K131" s="123" t="s">
        <v>64</v>
      </c>
      <c r="L131" s="123" t="s">
        <v>64</v>
      </c>
      <c r="M131" s="123" t="s">
        <v>64</v>
      </c>
      <c r="N131" s="123"/>
    </row>
    <row r="132" spans="1:14" ht="30" customHeight="1" x14ac:dyDescent="0.15">
      <c r="A132" s="79"/>
      <c r="B132" s="104"/>
      <c r="C132" s="102"/>
      <c r="D132" s="182"/>
      <c r="E132" s="4" t="s">
        <v>383</v>
      </c>
      <c r="F132" s="189"/>
      <c r="G132" s="123"/>
      <c r="H132" s="184"/>
      <c r="I132" s="123"/>
      <c r="J132" s="123"/>
      <c r="K132" s="123"/>
      <c r="L132" s="123"/>
      <c r="M132" s="123"/>
      <c r="N132" s="123"/>
    </row>
    <row r="133" spans="1:14" ht="30" customHeight="1" x14ac:dyDescent="0.15">
      <c r="A133" s="80">
        <v>88</v>
      </c>
      <c r="B133" s="103" t="s">
        <v>440</v>
      </c>
      <c r="C133" s="101" t="s">
        <v>347</v>
      </c>
      <c r="D133" s="182">
        <v>45547</v>
      </c>
      <c r="E133" s="17" t="s">
        <v>402</v>
      </c>
      <c r="F133" s="174" t="s">
        <v>24</v>
      </c>
      <c r="G133" s="123" t="s">
        <v>64</v>
      </c>
      <c r="H133" s="184">
        <v>2471700</v>
      </c>
      <c r="I133" s="123" t="s">
        <v>64</v>
      </c>
      <c r="J133" s="123" t="s">
        <v>13</v>
      </c>
      <c r="K133" s="123" t="s">
        <v>13</v>
      </c>
      <c r="L133" s="123" t="s">
        <v>13</v>
      </c>
      <c r="M133" s="123" t="s">
        <v>13</v>
      </c>
      <c r="N133" s="123"/>
    </row>
    <row r="134" spans="1:14" ht="30" customHeight="1" x14ac:dyDescent="0.15">
      <c r="A134" s="79"/>
      <c r="B134" s="104"/>
      <c r="C134" s="102"/>
      <c r="D134" s="182"/>
      <c r="E134" s="18" t="s">
        <v>403</v>
      </c>
      <c r="F134" s="158"/>
      <c r="G134" s="123"/>
      <c r="H134" s="184"/>
      <c r="I134" s="123"/>
      <c r="J134" s="123"/>
      <c r="K134" s="123"/>
      <c r="L134" s="123"/>
      <c r="M134" s="123"/>
      <c r="N134" s="123"/>
    </row>
    <row r="135" spans="1:14" ht="30.75" customHeight="1" x14ac:dyDescent="0.15">
      <c r="A135" s="80">
        <v>89</v>
      </c>
      <c r="B135" s="103" t="s">
        <v>451</v>
      </c>
      <c r="C135" s="101" t="s">
        <v>347</v>
      </c>
      <c r="D135" s="182">
        <v>45574</v>
      </c>
      <c r="E135" s="17" t="s">
        <v>243</v>
      </c>
      <c r="F135" s="199" t="s">
        <v>32</v>
      </c>
      <c r="G135" s="123" t="s">
        <v>64</v>
      </c>
      <c r="H135" s="184">
        <v>13662000</v>
      </c>
      <c r="I135" s="123" t="s">
        <v>64</v>
      </c>
      <c r="J135" s="123" t="s">
        <v>13</v>
      </c>
      <c r="K135" s="123" t="s">
        <v>13</v>
      </c>
      <c r="L135" s="123" t="s">
        <v>13</v>
      </c>
      <c r="M135" s="123" t="s">
        <v>13</v>
      </c>
      <c r="N135" s="123"/>
    </row>
    <row r="136" spans="1:14" ht="30.75" customHeight="1" x14ac:dyDescent="0.15">
      <c r="A136" s="79"/>
      <c r="B136" s="104"/>
      <c r="C136" s="102"/>
      <c r="D136" s="182"/>
      <c r="E136" s="18" t="s">
        <v>244</v>
      </c>
      <c r="F136" s="200"/>
      <c r="G136" s="123"/>
      <c r="H136" s="184"/>
      <c r="I136" s="123"/>
      <c r="J136" s="123"/>
      <c r="K136" s="123"/>
      <c r="L136" s="123"/>
      <c r="M136" s="123"/>
      <c r="N136" s="123"/>
    </row>
    <row r="137" spans="1:14" ht="30" customHeight="1" x14ac:dyDescent="0.15">
      <c r="A137" s="80">
        <v>90</v>
      </c>
      <c r="B137" s="159" t="s">
        <v>448</v>
      </c>
      <c r="C137" s="101" t="s">
        <v>347</v>
      </c>
      <c r="D137" s="172">
        <v>45587</v>
      </c>
      <c r="E137" s="14" t="s">
        <v>45</v>
      </c>
      <c r="F137" s="199" t="s">
        <v>449</v>
      </c>
      <c r="G137" s="123" t="s">
        <v>64</v>
      </c>
      <c r="H137" s="112">
        <v>876862</v>
      </c>
      <c r="I137" s="58" t="s">
        <v>13</v>
      </c>
      <c r="J137" s="58" t="s">
        <v>13</v>
      </c>
      <c r="K137" s="58" t="s">
        <v>13</v>
      </c>
      <c r="L137" s="58" t="s">
        <v>13</v>
      </c>
      <c r="M137" s="58" t="s">
        <v>13</v>
      </c>
      <c r="N137" s="58"/>
    </row>
    <row r="138" spans="1:14" ht="30" customHeight="1" x14ac:dyDescent="0.15">
      <c r="A138" s="79"/>
      <c r="B138" s="160"/>
      <c r="C138" s="102"/>
      <c r="D138" s="173"/>
      <c r="E138" s="4" t="s">
        <v>33</v>
      </c>
      <c r="F138" s="200"/>
      <c r="G138" s="123"/>
      <c r="H138" s="72"/>
      <c r="I138" s="59"/>
      <c r="J138" s="59"/>
      <c r="K138" s="59"/>
      <c r="L138" s="59"/>
      <c r="M138" s="59"/>
      <c r="N138" s="59"/>
    </row>
    <row r="139" spans="1:14" ht="30" customHeight="1" x14ac:dyDescent="0.15">
      <c r="A139" s="80">
        <v>91</v>
      </c>
      <c r="B139" s="159" t="s">
        <v>241</v>
      </c>
      <c r="C139" s="101" t="s">
        <v>347</v>
      </c>
      <c r="D139" s="172">
        <v>45587</v>
      </c>
      <c r="E139" s="14" t="s">
        <v>55</v>
      </c>
      <c r="F139" s="197" t="s">
        <v>370</v>
      </c>
      <c r="G139" s="58"/>
      <c r="H139" s="112">
        <v>2129600</v>
      </c>
      <c r="I139" s="58"/>
      <c r="J139" s="58"/>
      <c r="K139" s="58"/>
      <c r="L139" s="58"/>
      <c r="M139" s="58"/>
      <c r="N139" s="58"/>
    </row>
    <row r="140" spans="1:14" ht="30" customHeight="1" x14ac:dyDescent="0.15">
      <c r="A140" s="79"/>
      <c r="B140" s="160"/>
      <c r="C140" s="102"/>
      <c r="D140" s="173"/>
      <c r="E140" s="4" t="s">
        <v>56</v>
      </c>
      <c r="F140" s="197"/>
      <c r="G140" s="59"/>
      <c r="H140" s="72"/>
      <c r="I140" s="59"/>
      <c r="J140" s="59"/>
      <c r="K140" s="59"/>
      <c r="L140" s="59"/>
      <c r="M140" s="59"/>
      <c r="N140" s="59"/>
    </row>
    <row r="141" spans="1:14" ht="30" customHeight="1" x14ac:dyDescent="0.15">
      <c r="A141" s="80">
        <v>92</v>
      </c>
      <c r="B141" s="159" t="s">
        <v>448</v>
      </c>
      <c r="C141" s="101" t="s">
        <v>347</v>
      </c>
      <c r="D141" s="172">
        <v>45588</v>
      </c>
      <c r="E141" s="14" t="s">
        <v>425</v>
      </c>
      <c r="F141" s="174" t="s">
        <v>450</v>
      </c>
      <c r="G141" s="123" t="s">
        <v>64</v>
      </c>
      <c r="H141" s="112">
        <v>1676070</v>
      </c>
      <c r="I141" s="58" t="s">
        <v>13</v>
      </c>
      <c r="J141" s="58" t="s">
        <v>13</v>
      </c>
      <c r="K141" s="58" t="s">
        <v>13</v>
      </c>
      <c r="L141" s="58" t="s">
        <v>13</v>
      </c>
      <c r="M141" s="58" t="s">
        <v>13</v>
      </c>
      <c r="N141" s="58"/>
    </row>
    <row r="142" spans="1:14" ht="30" customHeight="1" x14ac:dyDescent="0.15">
      <c r="A142" s="79"/>
      <c r="B142" s="160"/>
      <c r="C142" s="102"/>
      <c r="D142" s="173"/>
      <c r="E142" s="4" t="s">
        <v>426</v>
      </c>
      <c r="F142" s="158"/>
      <c r="G142" s="123"/>
      <c r="H142" s="72"/>
      <c r="I142" s="59"/>
      <c r="J142" s="59"/>
      <c r="K142" s="59"/>
      <c r="L142" s="59"/>
      <c r="M142" s="59"/>
      <c r="N142" s="59"/>
    </row>
    <row r="143" spans="1:14" ht="30" customHeight="1" x14ac:dyDescent="0.15">
      <c r="A143" s="80">
        <v>93</v>
      </c>
      <c r="B143" s="159" t="s">
        <v>455</v>
      </c>
      <c r="C143" s="101" t="s">
        <v>347</v>
      </c>
      <c r="D143" s="172">
        <v>45621</v>
      </c>
      <c r="E143" s="14" t="s">
        <v>457</v>
      </c>
      <c r="F143" s="174" t="s">
        <v>458</v>
      </c>
      <c r="G143" s="123" t="s">
        <v>64</v>
      </c>
      <c r="H143" s="112">
        <v>5500000</v>
      </c>
      <c r="I143" s="58"/>
      <c r="J143" s="58"/>
      <c r="K143" s="58"/>
      <c r="L143" s="58"/>
      <c r="M143" s="58"/>
      <c r="N143" s="58"/>
    </row>
    <row r="144" spans="1:14" ht="30" customHeight="1" x14ac:dyDescent="0.15">
      <c r="A144" s="79"/>
      <c r="B144" s="160"/>
      <c r="C144" s="102"/>
      <c r="D144" s="173"/>
      <c r="E144" s="4" t="s">
        <v>456</v>
      </c>
      <c r="F144" s="158"/>
      <c r="G144" s="123"/>
      <c r="H144" s="72"/>
      <c r="I144" s="59"/>
      <c r="J144" s="59"/>
      <c r="K144" s="59"/>
      <c r="L144" s="59"/>
      <c r="M144" s="59"/>
      <c r="N144" s="59"/>
    </row>
    <row r="145" spans="1:14" ht="30" customHeight="1" x14ac:dyDescent="0.15">
      <c r="A145" s="80">
        <v>94</v>
      </c>
      <c r="B145" s="125" t="s">
        <v>459</v>
      </c>
      <c r="C145" s="101" t="s">
        <v>347</v>
      </c>
      <c r="D145" s="172">
        <v>45623</v>
      </c>
      <c r="E145" s="25" t="s">
        <v>460</v>
      </c>
      <c r="F145" s="174" t="s">
        <v>462</v>
      </c>
      <c r="G145" s="123" t="s">
        <v>64</v>
      </c>
      <c r="H145" s="112">
        <v>9999000</v>
      </c>
      <c r="I145" s="58"/>
      <c r="J145" s="58"/>
      <c r="K145" s="58"/>
      <c r="L145" s="58"/>
      <c r="M145" s="58"/>
      <c r="N145" s="58"/>
    </row>
    <row r="146" spans="1:14" ht="30" customHeight="1" x14ac:dyDescent="0.15">
      <c r="A146" s="79"/>
      <c r="B146" s="130"/>
      <c r="C146" s="102"/>
      <c r="D146" s="173"/>
      <c r="E146" s="4" t="s">
        <v>461</v>
      </c>
      <c r="F146" s="158"/>
      <c r="G146" s="123"/>
      <c r="H146" s="72"/>
      <c r="I146" s="59"/>
      <c r="J146" s="59"/>
      <c r="K146" s="59"/>
      <c r="L146" s="59"/>
      <c r="M146" s="59"/>
      <c r="N146" s="59"/>
    </row>
    <row r="147" spans="1:14" ht="30" customHeight="1" x14ac:dyDescent="0.15">
      <c r="A147" s="80">
        <v>95</v>
      </c>
      <c r="B147" s="125" t="s">
        <v>467</v>
      </c>
      <c r="C147" s="101" t="s">
        <v>347</v>
      </c>
      <c r="D147" s="172">
        <v>45597</v>
      </c>
      <c r="E147" s="14" t="s">
        <v>359</v>
      </c>
      <c r="F147" s="174" t="s">
        <v>24</v>
      </c>
      <c r="G147" s="58" t="s">
        <v>64</v>
      </c>
      <c r="H147" s="112">
        <v>1472900</v>
      </c>
      <c r="I147" s="58"/>
      <c r="J147" s="58"/>
      <c r="K147" s="58"/>
      <c r="L147" s="58"/>
      <c r="M147" s="58"/>
      <c r="N147" s="58"/>
    </row>
    <row r="148" spans="1:14" ht="30" customHeight="1" x14ac:dyDescent="0.15">
      <c r="A148" s="79"/>
      <c r="B148" s="130"/>
      <c r="C148" s="102"/>
      <c r="D148" s="173"/>
      <c r="E148" s="4" t="s">
        <v>360</v>
      </c>
      <c r="F148" s="158"/>
      <c r="G148" s="59"/>
      <c r="H148" s="72"/>
      <c r="I148" s="59"/>
      <c r="J148" s="59"/>
      <c r="K148" s="59"/>
      <c r="L148" s="59"/>
      <c r="M148" s="59"/>
      <c r="N148" s="59"/>
    </row>
    <row r="149" spans="1:14" ht="30" customHeight="1" x14ac:dyDescent="0.15">
      <c r="A149" s="80">
        <v>96</v>
      </c>
      <c r="B149" s="125" t="s">
        <v>469</v>
      </c>
      <c r="C149" s="101" t="s">
        <v>347</v>
      </c>
      <c r="D149" s="172">
        <v>45635</v>
      </c>
      <c r="E149" s="25" t="s">
        <v>460</v>
      </c>
      <c r="F149" s="188" t="s">
        <v>177</v>
      </c>
      <c r="G149" s="123" t="s">
        <v>64</v>
      </c>
      <c r="H149" s="112">
        <v>1065900</v>
      </c>
      <c r="I149" s="58"/>
      <c r="J149" s="58"/>
      <c r="K149" s="58"/>
      <c r="L149" s="58"/>
      <c r="M149" s="58"/>
      <c r="N149" s="58"/>
    </row>
    <row r="150" spans="1:14" ht="30" customHeight="1" x14ac:dyDescent="0.15">
      <c r="A150" s="79"/>
      <c r="B150" s="130"/>
      <c r="C150" s="102"/>
      <c r="D150" s="173"/>
      <c r="E150" s="4" t="s">
        <v>461</v>
      </c>
      <c r="F150" s="189"/>
      <c r="G150" s="123"/>
      <c r="H150" s="72"/>
      <c r="I150" s="59"/>
      <c r="J150" s="59"/>
      <c r="K150" s="59"/>
      <c r="L150" s="59"/>
      <c r="M150" s="59"/>
      <c r="N150" s="59"/>
    </row>
    <row r="151" spans="1:14" ht="30" customHeight="1" x14ac:dyDescent="0.15">
      <c r="A151" s="80">
        <v>97</v>
      </c>
      <c r="B151" s="125" t="s">
        <v>468</v>
      </c>
      <c r="C151" s="101" t="s">
        <v>347</v>
      </c>
      <c r="D151" s="172">
        <v>45637</v>
      </c>
      <c r="E151" s="25" t="s">
        <v>460</v>
      </c>
      <c r="F151" s="174" t="s">
        <v>462</v>
      </c>
      <c r="G151" s="123" t="s">
        <v>64</v>
      </c>
      <c r="H151" s="112">
        <v>5379000</v>
      </c>
      <c r="I151" s="58"/>
      <c r="J151" s="58"/>
      <c r="K151" s="58"/>
      <c r="L151" s="58"/>
      <c r="M151" s="58"/>
      <c r="N151" s="58"/>
    </row>
    <row r="152" spans="1:14" ht="30" customHeight="1" x14ac:dyDescent="0.15">
      <c r="A152" s="79"/>
      <c r="B152" s="130"/>
      <c r="C152" s="102"/>
      <c r="D152" s="173"/>
      <c r="E152" s="4" t="s">
        <v>461</v>
      </c>
      <c r="F152" s="158"/>
      <c r="G152" s="123"/>
      <c r="H152" s="72"/>
      <c r="I152" s="59"/>
      <c r="J152" s="59"/>
      <c r="K152" s="59"/>
      <c r="L152" s="59"/>
      <c r="M152" s="59"/>
      <c r="N152" s="59"/>
    </row>
    <row r="153" spans="1:14" ht="30" customHeight="1" x14ac:dyDescent="0.15">
      <c r="A153" s="80">
        <v>98</v>
      </c>
      <c r="B153" s="125" t="s">
        <v>487</v>
      </c>
      <c r="C153" s="101" t="s">
        <v>347</v>
      </c>
      <c r="D153" s="172">
        <v>45646</v>
      </c>
      <c r="E153" s="14" t="s">
        <v>243</v>
      </c>
      <c r="F153" s="161" t="s">
        <v>119</v>
      </c>
      <c r="G153" s="123" t="s">
        <v>64</v>
      </c>
      <c r="H153" s="112">
        <v>3545080</v>
      </c>
      <c r="I153" s="58"/>
      <c r="J153" s="58"/>
      <c r="K153" s="58"/>
      <c r="L153" s="58"/>
      <c r="M153" s="58"/>
      <c r="N153" s="58"/>
    </row>
    <row r="154" spans="1:14" ht="30" customHeight="1" x14ac:dyDescent="0.15">
      <c r="A154" s="79"/>
      <c r="B154" s="130"/>
      <c r="C154" s="102"/>
      <c r="D154" s="173"/>
      <c r="E154" s="4" t="s">
        <v>244</v>
      </c>
      <c r="F154" s="162"/>
      <c r="G154" s="123"/>
      <c r="H154" s="72"/>
      <c r="I154" s="59"/>
      <c r="J154" s="59"/>
      <c r="K154" s="59"/>
      <c r="L154" s="59"/>
      <c r="M154" s="59"/>
      <c r="N154" s="59"/>
    </row>
    <row r="155" spans="1:14" ht="30" customHeight="1" x14ac:dyDescent="0.15">
      <c r="A155" s="80">
        <v>99</v>
      </c>
      <c r="B155" s="125" t="s">
        <v>297</v>
      </c>
      <c r="C155" s="101" t="s">
        <v>347</v>
      </c>
      <c r="D155" s="172">
        <v>45653</v>
      </c>
      <c r="E155" s="14" t="s">
        <v>67</v>
      </c>
      <c r="F155" s="161" t="s">
        <v>119</v>
      </c>
      <c r="G155" s="123" t="s">
        <v>64</v>
      </c>
      <c r="H155" s="112">
        <v>3319800</v>
      </c>
      <c r="I155" s="58"/>
      <c r="J155" s="58"/>
      <c r="K155" s="58"/>
      <c r="L155" s="58"/>
      <c r="M155" s="58"/>
      <c r="N155" s="58"/>
    </row>
    <row r="156" spans="1:14" ht="30" customHeight="1" x14ac:dyDescent="0.15">
      <c r="A156" s="79"/>
      <c r="B156" s="130"/>
      <c r="C156" s="102"/>
      <c r="D156" s="173"/>
      <c r="E156" s="4" t="s">
        <v>68</v>
      </c>
      <c r="F156" s="162"/>
      <c r="G156" s="123"/>
      <c r="H156" s="72"/>
      <c r="I156" s="59"/>
      <c r="J156" s="59"/>
      <c r="K156" s="59"/>
      <c r="L156" s="59"/>
      <c r="M156" s="59"/>
      <c r="N156" s="59"/>
    </row>
    <row r="157" spans="1:14" ht="30" customHeight="1" x14ac:dyDescent="0.15">
      <c r="A157" s="80">
        <v>100</v>
      </c>
      <c r="B157" s="125" t="s">
        <v>488</v>
      </c>
      <c r="C157" s="101" t="s">
        <v>347</v>
      </c>
      <c r="D157" s="172">
        <v>45653</v>
      </c>
      <c r="E157" s="14" t="s">
        <v>67</v>
      </c>
      <c r="F157" s="161" t="s">
        <v>119</v>
      </c>
      <c r="G157" s="123" t="s">
        <v>64</v>
      </c>
      <c r="H157" s="112">
        <v>13530000</v>
      </c>
      <c r="I157" s="58"/>
      <c r="J157" s="58"/>
      <c r="K157" s="58"/>
      <c r="L157" s="58"/>
      <c r="M157" s="58"/>
      <c r="N157" s="58"/>
    </row>
    <row r="158" spans="1:14" ht="30" customHeight="1" x14ac:dyDescent="0.15">
      <c r="A158" s="79"/>
      <c r="B158" s="130"/>
      <c r="C158" s="102"/>
      <c r="D158" s="173"/>
      <c r="E158" s="4" t="s">
        <v>68</v>
      </c>
      <c r="F158" s="162"/>
      <c r="G158" s="123"/>
      <c r="H158" s="72"/>
      <c r="I158" s="59"/>
      <c r="J158" s="59"/>
      <c r="K158" s="59"/>
      <c r="L158" s="59"/>
      <c r="M158" s="59"/>
      <c r="N158" s="59"/>
    </row>
    <row r="159" spans="1:14" ht="30" customHeight="1" x14ac:dyDescent="0.15">
      <c r="A159" s="80">
        <v>101</v>
      </c>
      <c r="B159" s="125" t="s">
        <v>475</v>
      </c>
      <c r="C159" s="101" t="s">
        <v>347</v>
      </c>
      <c r="D159" s="172">
        <v>45653</v>
      </c>
      <c r="E159" s="14" t="s">
        <v>476</v>
      </c>
      <c r="F159" s="174" t="s">
        <v>477</v>
      </c>
      <c r="G159" s="123" t="s">
        <v>64</v>
      </c>
      <c r="H159" s="112">
        <v>337813317</v>
      </c>
      <c r="I159" s="58"/>
      <c r="J159" s="58"/>
      <c r="K159" s="58"/>
      <c r="L159" s="58"/>
      <c r="M159" s="58"/>
      <c r="N159" s="58"/>
    </row>
    <row r="160" spans="1:14" ht="30" customHeight="1" x14ac:dyDescent="0.15">
      <c r="A160" s="79"/>
      <c r="B160" s="130"/>
      <c r="C160" s="102"/>
      <c r="D160" s="173"/>
      <c r="E160" s="4" t="s">
        <v>478</v>
      </c>
      <c r="F160" s="158"/>
      <c r="G160" s="123"/>
      <c r="H160" s="72"/>
      <c r="I160" s="59"/>
      <c r="J160" s="59"/>
      <c r="K160" s="59"/>
      <c r="L160" s="59"/>
      <c r="M160" s="59"/>
      <c r="N160" s="59"/>
    </row>
    <row r="161" spans="1:14" ht="30" customHeight="1" x14ac:dyDescent="0.15">
      <c r="A161" s="80">
        <v>102</v>
      </c>
      <c r="B161" s="125" t="s">
        <v>489</v>
      </c>
      <c r="C161" s="101" t="s">
        <v>347</v>
      </c>
      <c r="D161" s="172">
        <v>45664</v>
      </c>
      <c r="E161" s="14" t="s">
        <v>129</v>
      </c>
      <c r="F161" s="174" t="s">
        <v>177</v>
      </c>
      <c r="G161" s="123" t="s">
        <v>64</v>
      </c>
      <c r="H161" s="112">
        <v>1540000</v>
      </c>
      <c r="I161" s="58"/>
      <c r="J161" s="58"/>
      <c r="K161" s="58"/>
      <c r="L161" s="58"/>
      <c r="M161" s="58"/>
      <c r="N161" s="58"/>
    </row>
    <row r="162" spans="1:14" ht="30" customHeight="1" x14ac:dyDescent="0.15">
      <c r="A162" s="79"/>
      <c r="B162" s="130"/>
      <c r="C162" s="102"/>
      <c r="D162" s="173"/>
      <c r="E162" s="4" t="s">
        <v>74</v>
      </c>
      <c r="F162" s="158"/>
      <c r="G162" s="123"/>
      <c r="H162" s="72"/>
      <c r="I162" s="59"/>
      <c r="J162" s="59"/>
      <c r="K162" s="59"/>
      <c r="L162" s="59"/>
      <c r="M162" s="59"/>
      <c r="N162" s="59"/>
    </row>
    <row r="163" spans="1:14" ht="30" customHeight="1" x14ac:dyDescent="0.15">
      <c r="A163" s="80">
        <v>103</v>
      </c>
      <c r="B163" s="159" t="s">
        <v>480</v>
      </c>
      <c r="C163" s="101" t="s">
        <v>347</v>
      </c>
      <c r="D163" s="172">
        <v>45665</v>
      </c>
      <c r="E163" s="25" t="s">
        <v>479</v>
      </c>
      <c r="F163" s="161" t="s">
        <v>482</v>
      </c>
      <c r="G163" s="123" t="s">
        <v>64</v>
      </c>
      <c r="H163" s="112">
        <v>1639000</v>
      </c>
      <c r="I163" s="58"/>
      <c r="J163" s="58"/>
      <c r="K163" s="58"/>
      <c r="L163" s="58"/>
      <c r="M163" s="58"/>
      <c r="N163" s="58"/>
    </row>
    <row r="164" spans="1:14" ht="30" customHeight="1" x14ac:dyDescent="0.15">
      <c r="A164" s="79"/>
      <c r="B164" s="160"/>
      <c r="C164" s="102"/>
      <c r="D164" s="173"/>
      <c r="E164" s="4" t="s">
        <v>481</v>
      </c>
      <c r="F164" s="162"/>
      <c r="G164" s="123"/>
      <c r="H164" s="72"/>
      <c r="I164" s="59"/>
      <c r="J164" s="59"/>
      <c r="K164" s="59"/>
      <c r="L164" s="59"/>
      <c r="M164" s="59"/>
      <c r="N164" s="59"/>
    </row>
    <row r="165" spans="1:14" ht="30" customHeight="1" x14ac:dyDescent="0.15">
      <c r="A165" s="80">
        <v>104</v>
      </c>
      <c r="B165" s="159" t="s">
        <v>491</v>
      </c>
      <c r="C165" s="101" t="s">
        <v>347</v>
      </c>
      <c r="D165" s="172">
        <v>45686</v>
      </c>
      <c r="E165" s="14" t="s">
        <v>493</v>
      </c>
      <c r="F165" s="161" t="s">
        <v>177</v>
      </c>
      <c r="G165" s="123" t="s">
        <v>64</v>
      </c>
      <c r="H165" s="112">
        <v>1503506</v>
      </c>
      <c r="I165" s="58"/>
      <c r="J165" s="58"/>
      <c r="K165" s="58"/>
      <c r="L165" s="58"/>
      <c r="M165" s="58"/>
      <c r="N165" s="58"/>
    </row>
    <row r="166" spans="1:14" ht="30" customHeight="1" x14ac:dyDescent="0.15">
      <c r="A166" s="79"/>
      <c r="B166" s="160"/>
      <c r="C166" s="102"/>
      <c r="D166" s="173"/>
      <c r="E166" s="4" t="s">
        <v>492</v>
      </c>
      <c r="F166" s="162"/>
      <c r="G166" s="123"/>
      <c r="H166" s="72"/>
      <c r="I166" s="59"/>
      <c r="J166" s="59"/>
      <c r="K166" s="59"/>
      <c r="L166" s="59"/>
      <c r="M166" s="59"/>
      <c r="N166" s="59"/>
    </row>
    <row r="167" spans="1:14" ht="30" customHeight="1" x14ac:dyDescent="0.15">
      <c r="A167" s="80">
        <v>105</v>
      </c>
      <c r="B167" s="159" t="s">
        <v>524</v>
      </c>
      <c r="C167" s="101" t="s">
        <v>347</v>
      </c>
      <c r="D167" s="172">
        <v>45705</v>
      </c>
      <c r="E167" s="14" t="s">
        <v>525</v>
      </c>
      <c r="F167" s="161" t="s">
        <v>527</v>
      </c>
      <c r="G167" s="123" t="s">
        <v>64</v>
      </c>
      <c r="H167" s="112">
        <v>7752462</v>
      </c>
      <c r="I167" s="58"/>
      <c r="J167" s="58"/>
      <c r="K167" s="58"/>
      <c r="L167" s="58"/>
      <c r="M167" s="58"/>
      <c r="N167" s="58"/>
    </row>
    <row r="168" spans="1:14" ht="30" customHeight="1" x14ac:dyDescent="0.15">
      <c r="A168" s="79"/>
      <c r="B168" s="160"/>
      <c r="C168" s="102"/>
      <c r="D168" s="173"/>
      <c r="E168" s="4" t="s">
        <v>526</v>
      </c>
      <c r="F168" s="162"/>
      <c r="G168" s="123"/>
      <c r="H168" s="72"/>
      <c r="I168" s="59"/>
      <c r="J168" s="59"/>
      <c r="K168" s="59"/>
      <c r="L168" s="59"/>
      <c r="M168" s="59"/>
      <c r="N168" s="59"/>
    </row>
    <row r="169" spans="1:14" ht="30" customHeight="1" x14ac:dyDescent="0.15">
      <c r="A169" s="80">
        <v>106</v>
      </c>
      <c r="B169" s="159" t="s">
        <v>528</v>
      </c>
      <c r="C169" s="101" t="s">
        <v>347</v>
      </c>
      <c r="D169" s="172">
        <v>45705</v>
      </c>
      <c r="E169" s="14" t="s">
        <v>529</v>
      </c>
      <c r="F169" s="161" t="s">
        <v>527</v>
      </c>
      <c r="G169" s="123" t="s">
        <v>64</v>
      </c>
      <c r="H169" s="112">
        <v>4138800</v>
      </c>
      <c r="I169" s="58"/>
      <c r="J169" s="58"/>
      <c r="K169" s="58"/>
      <c r="L169" s="58"/>
      <c r="M169" s="58"/>
      <c r="N169" s="58"/>
    </row>
    <row r="170" spans="1:14" ht="30" customHeight="1" x14ac:dyDescent="0.15">
      <c r="A170" s="79"/>
      <c r="B170" s="160"/>
      <c r="C170" s="102"/>
      <c r="D170" s="173"/>
      <c r="E170" s="4" t="s">
        <v>530</v>
      </c>
      <c r="F170" s="162"/>
      <c r="G170" s="123"/>
      <c r="H170" s="72"/>
      <c r="I170" s="59"/>
      <c r="J170" s="59"/>
      <c r="K170" s="59"/>
      <c r="L170" s="59"/>
      <c r="M170" s="59"/>
      <c r="N170" s="59"/>
    </row>
    <row r="171" spans="1:14" s="36" customFormat="1" ht="30" customHeight="1" x14ac:dyDescent="0.15">
      <c r="A171" s="80">
        <v>107</v>
      </c>
      <c r="B171" s="159" t="s">
        <v>501</v>
      </c>
      <c r="C171" s="101" t="s">
        <v>347</v>
      </c>
      <c r="D171" s="172">
        <v>45713</v>
      </c>
      <c r="E171" s="14" t="s">
        <v>158</v>
      </c>
      <c r="F171" s="161" t="s">
        <v>177</v>
      </c>
      <c r="G171" s="123" t="s">
        <v>64</v>
      </c>
      <c r="H171" s="112">
        <v>1526800</v>
      </c>
      <c r="I171" s="58"/>
      <c r="J171" s="58"/>
      <c r="K171" s="58"/>
      <c r="L171" s="58"/>
      <c r="M171" s="58"/>
      <c r="N171" s="58"/>
    </row>
    <row r="172" spans="1:14" s="36" customFormat="1" ht="30" customHeight="1" x14ac:dyDescent="0.15">
      <c r="A172" s="79"/>
      <c r="B172" s="160"/>
      <c r="C172" s="102"/>
      <c r="D172" s="173"/>
      <c r="E172" s="4" t="s">
        <v>502</v>
      </c>
      <c r="F172" s="162"/>
      <c r="G172" s="123"/>
      <c r="H172" s="72"/>
      <c r="I172" s="59"/>
      <c r="J172" s="59"/>
      <c r="K172" s="59"/>
      <c r="L172" s="59"/>
      <c r="M172" s="59"/>
      <c r="N172" s="59"/>
    </row>
    <row r="173" spans="1:14" ht="30" customHeight="1" x14ac:dyDescent="0.15">
      <c r="A173" s="80">
        <v>108</v>
      </c>
      <c r="B173" s="159" t="s">
        <v>539</v>
      </c>
      <c r="C173" s="101" t="s">
        <v>347</v>
      </c>
      <c r="D173" s="172">
        <v>45716</v>
      </c>
      <c r="E173" s="14" t="s">
        <v>359</v>
      </c>
      <c r="F173" s="161" t="s">
        <v>119</v>
      </c>
      <c r="G173" s="123" t="s">
        <v>64</v>
      </c>
      <c r="H173" s="112">
        <v>4448400</v>
      </c>
      <c r="I173" s="58"/>
      <c r="J173" s="58"/>
      <c r="K173" s="58"/>
      <c r="L173" s="58"/>
      <c r="M173" s="58"/>
      <c r="N173" s="58"/>
    </row>
    <row r="174" spans="1:14" ht="30" customHeight="1" x14ac:dyDescent="0.15">
      <c r="A174" s="79"/>
      <c r="B174" s="160"/>
      <c r="C174" s="102"/>
      <c r="D174" s="173"/>
      <c r="E174" s="4" t="s">
        <v>360</v>
      </c>
      <c r="F174" s="162"/>
      <c r="G174" s="123"/>
      <c r="H174" s="72"/>
      <c r="I174" s="59"/>
      <c r="J174" s="59"/>
      <c r="K174" s="59"/>
      <c r="L174" s="59"/>
      <c r="M174" s="59"/>
      <c r="N174" s="59"/>
    </row>
    <row r="175" spans="1:14" ht="30" customHeight="1" x14ac:dyDescent="0.15">
      <c r="A175" s="80">
        <v>109</v>
      </c>
      <c r="B175" s="159" t="s">
        <v>540</v>
      </c>
      <c r="C175" s="101" t="s">
        <v>347</v>
      </c>
      <c r="D175" s="172">
        <v>45716</v>
      </c>
      <c r="E175" s="14" t="s">
        <v>359</v>
      </c>
      <c r="F175" s="161" t="s">
        <v>119</v>
      </c>
      <c r="G175" s="123" t="s">
        <v>64</v>
      </c>
      <c r="H175" s="112">
        <v>5494500</v>
      </c>
      <c r="I175" s="58"/>
      <c r="J175" s="58"/>
      <c r="K175" s="58"/>
      <c r="L175" s="58"/>
      <c r="M175" s="58"/>
      <c r="N175" s="58"/>
    </row>
    <row r="176" spans="1:14" ht="30" customHeight="1" x14ac:dyDescent="0.15">
      <c r="A176" s="79"/>
      <c r="B176" s="160"/>
      <c r="C176" s="102"/>
      <c r="D176" s="173"/>
      <c r="E176" s="4" t="s">
        <v>360</v>
      </c>
      <c r="F176" s="162"/>
      <c r="G176" s="123"/>
      <c r="H176" s="72"/>
      <c r="I176" s="59"/>
      <c r="J176" s="59"/>
      <c r="K176" s="59"/>
      <c r="L176" s="59"/>
      <c r="M176" s="59"/>
      <c r="N176" s="59"/>
    </row>
    <row r="177" spans="1:14" ht="30" customHeight="1" x14ac:dyDescent="0.15">
      <c r="A177" s="80">
        <v>110</v>
      </c>
      <c r="B177" s="159" t="s">
        <v>520</v>
      </c>
      <c r="C177" s="101" t="s">
        <v>347</v>
      </c>
      <c r="D177" s="172">
        <v>45721</v>
      </c>
      <c r="E177" s="14" t="s">
        <v>359</v>
      </c>
      <c r="F177" s="161" t="s">
        <v>32</v>
      </c>
      <c r="G177" s="123" t="s">
        <v>64</v>
      </c>
      <c r="H177" s="112">
        <v>3240600</v>
      </c>
      <c r="I177" s="58"/>
      <c r="J177" s="58"/>
      <c r="K177" s="58"/>
      <c r="L177" s="58"/>
      <c r="M177" s="58"/>
      <c r="N177" s="58"/>
    </row>
    <row r="178" spans="1:14" ht="30" customHeight="1" x14ac:dyDescent="0.15">
      <c r="A178" s="79"/>
      <c r="B178" s="160"/>
      <c r="C178" s="102"/>
      <c r="D178" s="173"/>
      <c r="E178" s="4" t="s">
        <v>360</v>
      </c>
      <c r="F178" s="162"/>
      <c r="G178" s="123"/>
      <c r="H178" s="72"/>
      <c r="I178" s="59"/>
      <c r="J178" s="59"/>
      <c r="K178" s="59"/>
      <c r="L178" s="59"/>
      <c r="M178" s="59"/>
      <c r="N178" s="59"/>
    </row>
    <row r="179" spans="1:14" ht="30" customHeight="1" x14ac:dyDescent="0.15">
      <c r="A179" s="80">
        <v>111</v>
      </c>
      <c r="B179" s="125" t="s">
        <v>515</v>
      </c>
      <c r="C179" s="101" t="s">
        <v>347</v>
      </c>
      <c r="D179" s="172">
        <v>45735</v>
      </c>
      <c r="E179" s="14" t="s">
        <v>99</v>
      </c>
      <c r="F179" s="174" t="s">
        <v>477</v>
      </c>
      <c r="G179" s="123" t="s">
        <v>64</v>
      </c>
      <c r="H179" s="112">
        <v>261346800</v>
      </c>
      <c r="I179" s="58"/>
      <c r="J179" s="58"/>
      <c r="K179" s="58"/>
      <c r="L179" s="58"/>
      <c r="M179" s="58"/>
      <c r="N179" s="58"/>
    </row>
    <row r="180" spans="1:14" ht="30" customHeight="1" x14ac:dyDescent="0.15">
      <c r="A180" s="79"/>
      <c r="B180" s="130"/>
      <c r="C180" s="102"/>
      <c r="D180" s="173"/>
      <c r="E180" s="4" t="s">
        <v>516</v>
      </c>
      <c r="F180" s="158"/>
      <c r="G180" s="123"/>
      <c r="H180" s="72"/>
      <c r="I180" s="59"/>
      <c r="J180" s="59"/>
      <c r="K180" s="59"/>
      <c r="L180" s="59"/>
      <c r="M180" s="59"/>
      <c r="N180" s="59"/>
    </row>
    <row r="181" spans="1:14" ht="30" customHeight="1" x14ac:dyDescent="0.15">
      <c r="A181" s="80">
        <v>112</v>
      </c>
      <c r="B181" s="125" t="s">
        <v>517</v>
      </c>
      <c r="C181" s="101" t="s">
        <v>347</v>
      </c>
      <c r="D181" s="172">
        <v>45735</v>
      </c>
      <c r="E181" s="14" t="s">
        <v>99</v>
      </c>
      <c r="F181" s="174" t="s">
        <v>477</v>
      </c>
      <c r="G181" s="123" t="s">
        <v>64</v>
      </c>
      <c r="H181" s="112">
        <v>224705646</v>
      </c>
      <c r="I181" s="58"/>
      <c r="J181" s="58"/>
      <c r="K181" s="58"/>
      <c r="L181" s="58"/>
      <c r="M181" s="58"/>
      <c r="N181" s="58"/>
    </row>
    <row r="182" spans="1:14" ht="30" customHeight="1" x14ac:dyDescent="0.15">
      <c r="A182" s="79"/>
      <c r="B182" s="130"/>
      <c r="C182" s="102"/>
      <c r="D182" s="173"/>
      <c r="E182" s="4" t="s">
        <v>516</v>
      </c>
      <c r="F182" s="158"/>
      <c r="G182" s="123"/>
      <c r="H182" s="72"/>
      <c r="I182" s="59"/>
      <c r="J182" s="59"/>
      <c r="K182" s="59"/>
      <c r="L182" s="59"/>
      <c r="M182" s="59"/>
      <c r="N182" s="59"/>
    </row>
    <row r="183" spans="1:14" ht="30" customHeight="1" x14ac:dyDescent="0.15">
      <c r="A183" s="80">
        <v>113</v>
      </c>
      <c r="B183" s="159" t="s">
        <v>541</v>
      </c>
      <c r="C183" s="101" t="s">
        <v>347</v>
      </c>
      <c r="D183" s="172">
        <v>45737</v>
      </c>
      <c r="E183" s="14" t="s">
        <v>368</v>
      </c>
      <c r="F183" s="197" t="s">
        <v>370</v>
      </c>
      <c r="G183" s="123" t="s">
        <v>64</v>
      </c>
      <c r="H183" s="112">
        <v>42229440</v>
      </c>
      <c r="I183" s="58"/>
      <c r="J183" s="58"/>
      <c r="K183" s="58"/>
      <c r="L183" s="58"/>
      <c r="M183" s="58"/>
      <c r="N183" s="58"/>
    </row>
    <row r="184" spans="1:14" ht="30" customHeight="1" x14ac:dyDescent="0.15">
      <c r="A184" s="79"/>
      <c r="B184" s="160"/>
      <c r="C184" s="102"/>
      <c r="D184" s="173"/>
      <c r="E184" s="4" t="s">
        <v>369</v>
      </c>
      <c r="F184" s="197"/>
      <c r="G184" s="123"/>
      <c r="H184" s="72"/>
      <c r="I184" s="59"/>
      <c r="J184" s="59"/>
      <c r="K184" s="59"/>
      <c r="L184" s="59"/>
      <c r="M184" s="59"/>
      <c r="N184" s="59"/>
    </row>
    <row r="185" spans="1:14" ht="30" customHeight="1" x14ac:dyDescent="0.15">
      <c r="A185" s="80">
        <v>114</v>
      </c>
      <c r="B185" s="159" t="s">
        <v>542</v>
      </c>
      <c r="C185" s="101" t="s">
        <v>347</v>
      </c>
      <c r="D185" s="172">
        <v>45737</v>
      </c>
      <c r="E185" s="14" t="s">
        <v>368</v>
      </c>
      <c r="F185" s="197" t="s">
        <v>370</v>
      </c>
      <c r="G185" s="123" t="s">
        <v>64</v>
      </c>
      <c r="H185" s="112">
        <v>18685788</v>
      </c>
      <c r="I185" s="58"/>
      <c r="J185" s="58"/>
      <c r="K185" s="58"/>
      <c r="L185" s="58"/>
      <c r="M185" s="58"/>
      <c r="N185" s="58"/>
    </row>
    <row r="186" spans="1:14" ht="30" customHeight="1" x14ac:dyDescent="0.15">
      <c r="A186" s="79"/>
      <c r="B186" s="160"/>
      <c r="C186" s="102"/>
      <c r="D186" s="173"/>
      <c r="E186" s="4" t="s">
        <v>369</v>
      </c>
      <c r="F186" s="197"/>
      <c r="G186" s="123"/>
      <c r="H186" s="72"/>
      <c r="I186" s="59"/>
      <c r="J186" s="59"/>
      <c r="K186" s="59"/>
      <c r="L186" s="59"/>
      <c r="M186" s="59"/>
      <c r="N186" s="59"/>
    </row>
    <row r="187" spans="1:14" ht="30" customHeight="1" x14ac:dyDescent="0.15">
      <c r="A187" s="80">
        <v>115</v>
      </c>
      <c r="B187" s="159" t="s">
        <v>514</v>
      </c>
      <c r="C187" s="101" t="s">
        <v>347</v>
      </c>
      <c r="D187" s="172">
        <v>45744</v>
      </c>
      <c r="E187" s="14" t="s">
        <v>512</v>
      </c>
      <c r="F187" s="161" t="s">
        <v>32</v>
      </c>
      <c r="G187" s="123" t="s">
        <v>64</v>
      </c>
      <c r="H187" s="112">
        <v>2475000</v>
      </c>
      <c r="I187" s="58"/>
      <c r="J187" s="58"/>
      <c r="K187" s="58"/>
      <c r="L187" s="58"/>
      <c r="M187" s="58"/>
      <c r="N187" s="58"/>
    </row>
    <row r="188" spans="1:14" ht="30" customHeight="1" x14ac:dyDescent="0.15">
      <c r="A188" s="79"/>
      <c r="B188" s="160"/>
      <c r="C188" s="102"/>
      <c r="D188" s="173"/>
      <c r="E188" s="4" t="s">
        <v>513</v>
      </c>
      <c r="F188" s="162"/>
      <c r="G188" s="123"/>
      <c r="H188" s="72"/>
      <c r="I188" s="59"/>
      <c r="J188" s="59"/>
      <c r="K188" s="59"/>
      <c r="L188" s="59"/>
      <c r="M188" s="59"/>
      <c r="N188" s="59"/>
    </row>
    <row r="189" spans="1:14" ht="30" customHeight="1" x14ac:dyDescent="0.15">
      <c r="A189" s="80">
        <v>116</v>
      </c>
      <c r="B189" s="159" t="s">
        <v>535</v>
      </c>
      <c r="C189" s="101" t="s">
        <v>347</v>
      </c>
      <c r="D189" s="172">
        <v>45744</v>
      </c>
      <c r="E189" s="14" t="s">
        <v>536</v>
      </c>
      <c r="F189" s="161" t="s">
        <v>119</v>
      </c>
      <c r="G189" s="123" t="s">
        <v>64</v>
      </c>
      <c r="H189" s="112">
        <v>3427930</v>
      </c>
      <c r="I189" s="58"/>
      <c r="J189" s="58"/>
      <c r="K189" s="58"/>
      <c r="L189" s="58"/>
      <c r="M189" s="58"/>
      <c r="N189" s="58"/>
    </row>
    <row r="190" spans="1:14" ht="30" customHeight="1" x14ac:dyDescent="0.15">
      <c r="A190" s="79"/>
      <c r="B190" s="160"/>
      <c r="C190" s="102"/>
      <c r="D190" s="173"/>
      <c r="E190" s="4" t="s">
        <v>537</v>
      </c>
      <c r="F190" s="162"/>
      <c r="G190" s="123"/>
      <c r="H190" s="72"/>
      <c r="I190" s="59"/>
      <c r="J190" s="59"/>
      <c r="K190" s="59"/>
      <c r="L190" s="59"/>
      <c r="M190" s="59"/>
      <c r="N190" s="59"/>
    </row>
    <row r="191" spans="1:14" ht="30" customHeight="1" x14ac:dyDescent="0.15">
      <c r="A191" s="80">
        <v>117</v>
      </c>
      <c r="B191" s="159" t="s">
        <v>538</v>
      </c>
      <c r="C191" s="101" t="s">
        <v>347</v>
      </c>
      <c r="D191" s="172">
        <v>45744</v>
      </c>
      <c r="E191" s="14" t="s">
        <v>359</v>
      </c>
      <c r="F191" s="161" t="s">
        <v>119</v>
      </c>
      <c r="G191" s="123" t="s">
        <v>64</v>
      </c>
      <c r="H191" s="112">
        <v>2897528</v>
      </c>
      <c r="I191" s="58"/>
      <c r="J191" s="58"/>
      <c r="K191" s="58"/>
      <c r="L191" s="58"/>
      <c r="M191" s="58"/>
      <c r="N191" s="58"/>
    </row>
    <row r="192" spans="1:14" ht="30" customHeight="1" x14ac:dyDescent="0.15">
      <c r="A192" s="79"/>
      <c r="B192" s="160"/>
      <c r="C192" s="102"/>
      <c r="D192" s="173"/>
      <c r="E192" s="4" t="s">
        <v>360</v>
      </c>
      <c r="F192" s="162"/>
      <c r="G192" s="123"/>
      <c r="H192" s="72"/>
      <c r="I192" s="59"/>
      <c r="J192" s="59"/>
      <c r="K192" s="59"/>
      <c r="L192" s="59"/>
      <c r="M192" s="59"/>
      <c r="N192" s="59"/>
    </row>
    <row r="193" spans="1:14" ht="30" customHeight="1" x14ac:dyDescent="0.15">
      <c r="A193" s="80">
        <v>118</v>
      </c>
      <c r="B193" s="159" t="s">
        <v>521</v>
      </c>
      <c r="C193" s="101" t="s">
        <v>347</v>
      </c>
      <c r="D193" s="172">
        <v>45748</v>
      </c>
      <c r="E193" s="14" t="s">
        <v>522</v>
      </c>
      <c r="F193" s="174" t="s">
        <v>458</v>
      </c>
      <c r="G193" s="123" t="s">
        <v>64</v>
      </c>
      <c r="H193" s="112">
        <v>7033200</v>
      </c>
      <c r="I193" s="58"/>
      <c r="J193" s="58"/>
      <c r="K193" s="58"/>
      <c r="L193" s="58"/>
      <c r="M193" s="58"/>
      <c r="N193" s="58"/>
    </row>
    <row r="194" spans="1:14" ht="30" customHeight="1" x14ac:dyDescent="0.15">
      <c r="A194" s="79"/>
      <c r="B194" s="160"/>
      <c r="C194" s="102"/>
      <c r="D194" s="173"/>
      <c r="E194" s="4" t="s">
        <v>523</v>
      </c>
      <c r="F194" s="158"/>
      <c r="G194" s="123"/>
      <c r="H194" s="72"/>
      <c r="I194" s="59"/>
      <c r="J194" s="59"/>
      <c r="K194" s="59"/>
      <c r="L194" s="59"/>
      <c r="M194" s="59"/>
      <c r="N194" s="59"/>
    </row>
    <row r="195" spans="1:14" ht="30" customHeight="1" x14ac:dyDescent="0.15">
      <c r="A195" s="80">
        <v>119</v>
      </c>
      <c r="B195" s="175" t="s">
        <v>501</v>
      </c>
      <c r="C195" s="101" t="s">
        <v>347</v>
      </c>
      <c r="D195" s="177">
        <v>45750</v>
      </c>
      <c r="E195" s="19" t="s">
        <v>158</v>
      </c>
      <c r="F195" s="179" t="s">
        <v>177</v>
      </c>
      <c r="G195" s="123" t="s">
        <v>64</v>
      </c>
      <c r="H195" s="181">
        <v>1496000</v>
      </c>
      <c r="I195" s="85"/>
      <c r="J195" s="85"/>
      <c r="K195" s="85"/>
      <c r="L195" s="85"/>
      <c r="M195" s="85"/>
      <c r="N195" s="85"/>
    </row>
    <row r="196" spans="1:14" ht="30" customHeight="1" x14ac:dyDescent="0.15">
      <c r="A196" s="79"/>
      <c r="B196" s="176"/>
      <c r="C196" s="102"/>
      <c r="D196" s="178"/>
      <c r="E196" s="20" t="s">
        <v>502</v>
      </c>
      <c r="F196" s="180"/>
      <c r="G196" s="123"/>
      <c r="H196" s="171"/>
      <c r="I196" s="86"/>
      <c r="J196" s="86"/>
      <c r="K196" s="86"/>
      <c r="L196" s="86"/>
      <c r="M196" s="86"/>
      <c r="N196" s="86"/>
    </row>
    <row r="197" spans="1:14" ht="30" customHeight="1" x14ac:dyDescent="0.15">
      <c r="A197" s="80">
        <v>120</v>
      </c>
      <c r="B197" s="159" t="s">
        <v>377</v>
      </c>
      <c r="C197" s="101" t="s">
        <v>347</v>
      </c>
      <c r="D197" s="172">
        <v>45763</v>
      </c>
      <c r="E197" s="14" t="s">
        <v>129</v>
      </c>
      <c r="F197" s="161" t="s">
        <v>119</v>
      </c>
      <c r="G197" s="123" t="s">
        <v>64</v>
      </c>
      <c r="H197" s="112">
        <v>2013000</v>
      </c>
      <c r="I197" s="58"/>
      <c r="J197" s="58"/>
      <c r="K197" s="58"/>
      <c r="L197" s="58"/>
      <c r="M197" s="58"/>
      <c r="N197" s="58"/>
    </row>
    <row r="198" spans="1:14" ht="30" customHeight="1" x14ac:dyDescent="0.15">
      <c r="A198" s="79"/>
      <c r="B198" s="160"/>
      <c r="C198" s="102"/>
      <c r="D198" s="173"/>
      <c r="E198" s="4" t="s">
        <v>74</v>
      </c>
      <c r="F198" s="162"/>
      <c r="G198" s="123"/>
      <c r="H198" s="72"/>
      <c r="I198" s="59"/>
      <c r="J198" s="59"/>
      <c r="K198" s="59"/>
      <c r="L198" s="59"/>
      <c r="M198" s="59"/>
      <c r="N198" s="59"/>
    </row>
    <row r="199" spans="1:14" ht="30" customHeight="1" x14ac:dyDescent="0.15">
      <c r="A199" s="80">
        <v>121</v>
      </c>
      <c r="B199" s="159" t="s">
        <v>549</v>
      </c>
      <c r="C199" s="101" t="s">
        <v>347</v>
      </c>
      <c r="D199" s="172">
        <v>45765</v>
      </c>
      <c r="E199" s="14" t="s">
        <v>359</v>
      </c>
      <c r="F199" s="161" t="s">
        <v>119</v>
      </c>
      <c r="G199" s="123" t="s">
        <v>64</v>
      </c>
      <c r="H199" s="112">
        <v>1666016</v>
      </c>
      <c r="I199" s="58"/>
      <c r="J199" s="58"/>
      <c r="K199" s="58"/>
      <c r="L199" s="58"/>
      <c r="M199" s="58"/>
      <c r="N199" s="58"/>
    </row>
    <row r="200" spans="1:14" ht="30" customHeight="1" x14ac:dyDescent="0.15">
      <c r="A200" s="79"/>
      <c r="B200" s="160"/>
      <c r="C200" s="102"/>
      <c r="D200" s="173"/>
      <c r="E200" s="4" t="s">
        <v>360</v>
      </c>
      <c r="F200" s="162"/>
      <c r="G200" s="123"/>
      <c r="H200" s="72"/>
      <c r="I200" s="59"/>
      <c r="J200" s="59"/>
      <c r="K200" s="59"/>
      <c r="L200" s="59"/>
      <c r="M200" s="59"/>
      <c r="N200" s="59"/>
    </row>
    <row r="201" spans="1:14" ht="30" customHeight="1" x14ac:dyDescent="0.15">
      <c r="A201" s="80">
        <v>122</v>
      </c>
      <c r="B201" s="159" t="s">
        <v>548</v>
      </c>
      <c r="C201" s="101" t="s">
        <v>347</v>
      </c>
      <c r="D201" s="172">
        <v>45779</v>
      </c>
      <c r="E201" s="14" t="s">
        <v>359</v>
      </c>
      <c r="F201" s="161" t="s">
        <v>119</v>
      </c>
      <c r="G201" s="123" t="s">
        <v>64</v>
      </c>
      <c r="H201" s="112">
        <v>7128000</v>
      </c>
      <c r="I201" s="58"/>
      <c r="J201" s="58"/>
      <c r="K201" s="58"/>
      <c r="L201" s="58"/>
      <c r="M201" s="58"/>
      <c r="N201" s="58"/>
    </row>
    <row r="202" spans="1:14" ht="30" customHeight="1" x14ac:dyDescent="0.15">
      <c r="A202" s="79"/>
      <c r="B202" s="160"/>
      <c r="C202" s="102"/>
      <c r="D202" s="173"/>
      <c r="E202" s="4" t="s">
        <v>360</v>
      </c>
      <c r="F202" s="162"/>
      <c r="G202" s="123"/>
      <c r="H202" s="72"/>
      <c r="I202" s="59"/>
      <c r="J202" s="59"/>
      <c r="K202" s="59"/>
      <c r="L202" s="59"/>
      <c r="M202" s="59"/>
      <c r="N202" s="59"/>
    </row>
    <row r="203" spans="1:14" ht="30" customHeight="1" x14ac:dyDescent="0.15">
      <c r="A203" s="80">
        <v>123</v>
      </c>
      <c r="B203" s="159" t="s">
        <v>553</v>
      </c>
      <c r="C203" s="101" t="s">
        <v>347</v>
      </c>
      <c r="D203" s="172">
        <v>45805</v>
      </c>
      <c r="E203" s="14" t="s">
        <v>227</v>
      </c>
      <c r="F203" s="161" t="s">
        <v>177</v>
      </c>
      <c r="G203" s="123" t="s">
        <v>64</v>
      </c>
      <c r="H203" s="112">
        <v>2265054</v>
      </c>
      <c r="I203" s="58"/>
      <c r="J203" s="58"/>
      <c r="K203" s="58"/>
      <c r="L203" s="58"/>
      <c r="M203" s="58"/>
      <c r="N203" s="58"/>
    </row>
    <row r="204" spans="1:14" ht="30" customHeight="1" x14ac:dyDescent="0.15">
      <c r="A204" s="79"/>
      <c r="B204" s="160"/>
      <c r="C204" s="102"/>
      <c r="D204" s="173"/>
      <c r="E204" s="4" t="s">
        <v>429</v>
      </c>
      <c r="F204" s="162"/>
      <c r="G204" s="123"/>
      <c r="H204" s="72"/>
      <c r="I204" s="59"/>
      <c r="J204" s="59"/>
      <c r="K204" s="59"/>
      <c r="L204" s="59"/>
      <c r="M204" s="59"/>
      <c r="N204" s="59"/>
    </row>
    <row r="205" spans="1:14" ht="30" customHeight="1" x14ac:dyDescent="0.15">
      <c r="A205" s="80">
        <v>124</v>
      </c>
      <c r="B205" s="159" t="s">
        <v>591</v>
      </c>
      <c r="C205" s="101" t="s">
        <v>347</v>
      </c>
      <c r="D205" s="172">
        <v>45806</v>
      </c>
      <c r="E205" s="14" t="s">
        <v>359</v>
      </c>
      <c r="F205" s="161" t="s">
        <v>38</v>
      </c>
      <c r="G205" s="123" t="s">
        <v>588</v>
      </c>
      <c r="H205" s="112">
        <v>1302400</v>
      </c>
      <c r="I205" s="58"/>
      <c r="J205" s="58"/>
      <c r="K205" s="58"/>
      <c r="L205" s="58"/>
      <c r="M205" s="58"/>
      <c r="N205" s="58"/>
    </row>
    <row r="206" spans="1:14" ht="30" customHeight="1" x14ac:dyDescent="0.15">
      <c r="A206" s="79"/>
      <c r="B206" s="160"/>
      <c r="C206" s="102"/>
      <c r="D206" s="173"/>
      <c r="E206" s="4" t="s">
        <v>360</v>
      </c>
      <c r="F206" s="162"/>
      <c r="G206" s="123"/>
      <c r="H206" s="72"/>
      <c r="I206" s="59"/>
      <c r="J206" s="59"/>
      <c r="K206" s="59"/>
      <c r="L206" s="59"/>
      <c r="M206" s="59"/>
      <c r="N206" s="59"/>
    </row>
    <row r="207" spans="1:14" ht="30" customHeight="1" x14ac:dyDescent="0.15">
      <c r="A207" s="80">
        <v>125</v>
      </c>
      <c r="B207" s="175" t="s">
        <v>589</v>
      </c>
      <c r="C207" s="101" t="s">
        <v>347</v>
      </c>
      <c r="D207" s="177">
        <v>45807</v>
      </c>
      <c r="E207" s="19" t="s">
        <v>129</v>
      </c>
      <c r="F207" s="161" t="s">
        <v>177</v>
      </c>
      <c r="G207" s="192"/>
      <c r="H207" s="181">
        <v>1122000</v>
      </c>
      <c r="I207" s="85"/>
      <c r="J207" s="85"/>
      <c r="K207" s="85"/>
      <c r="L207" s="85"/>
      <c r="M207" s="85"/>
      <c r="N207" s="85"/>
    </row>
    <row r="208" spans="1:14" ht="30" customHeight="1" x14ac:dyDescent="0.15">
      <c r="A208" s="79"/>
      <c r="B208" s="176"/>
      <c r="C208" s="102"/>
      <c r="D208" s="178"/>
      <c r="E208" s="20" t="s">
        <v>74</v>
      </c>
      <c r="F208" s="162"/>
      <c r="G208" s="192"/>
      <c r="H208" s="171"/>
      <c r="I208" s="86"/>
      <c r="J208" s="86"/>
      <c r="K208" s="86"/>
      <c r="L208" s="86"/>
      <c r="M208" s="86"/>
      <c r="N208" s="86"/>
    </row>
    <row r="209" spans="1:14" ht="30" customHeight="1" x14ac:dyDescent="0.15">
      <c r="A209" s="80">
        <v>126</v>
      </c>
      <c r="B209" s="159" t="s">
        <v>566</v>
      </c>
      <c r="C209" s="101" t="s">
        <v>347</v>
      </c>
      <c r="D209" s="172">
        <v>45833</v>
      </c>
      <c r="E209" s="14" t="s">
        <v>564</v>
      </c>
      <c r="F209" s="161" t="s">
        <v>177</v>
      </c>
      <c r="G209" s="123" t="s">
        <v>13</v>
      </c>
      <c r="H209" s="112">
        <v>1356950</v>
      </c>
      <c r="I209" s="58"/>
      <c r="J209" s="58"/>
      <c r="K209" s="58"/>
      <c r="L209" s="58"/>
      <c r="M209" s="58"/>
      <c r="N209" s="58"/>
    </row>
    <row r="210" spans="1:14" ht="30" customHeight="1" x14ac:dyDescent="0.15">
      <c r="A210" s="79"/>
      <c r="B210" s="160"/>
      <c r="C210" s="102"/>
      <c r="D210" s="173"/>
      <c r="E210" s="4" t="s">
        <v>565</v>
      </c>
      <c r="F210" s="162"/>
      <c r="G210" s="123"/>
      <c r="H210" s="72"/>
      <c r="I210" s="59"/>
      <c r="J210" s="59"/>
      <c r="K210" s="59"/>
      <c r="L210" s="59"/>
      <c r="M210" s="59"/>
      <c r="N210" s="59"/>
    </row>
    <row r="211" spans="1:14" ht="30" customHeight="1" x14ac:dyDescent="0.15">
      <c r="A211" s="80">
        <v>127</v>
      </c>
      <c r="B211" s="81" t="s">
        <v>567</v>
      </c>
      <c r="C211" s="127" t="s">
        <v>347</v>
      </c>
      <c r="D211" s="65">
        <v>45810</v>
      </c>
      <c r="E211" s="3" t="s">
        <v>568</v>
      </c>
      <c r="F211" s="161" t="s">
        <v>177</v>
      </c>
      <c r="G211" s="107" t="s">
        <v>13</v>
      </c>
      <c r="H211" s="71">
        <v>1312740</v>
      </c>
      <c r="I211" s="58"/>
      <c r="J211" s="58"/>
      <c r="K211" s="58"/>
      <c r="L211" s="58"/>
      <c r="M211" s="58"/>
      <c r="N211" s="58"/>
    </row>
    <row r="212" spans="1:14" ht="30" customHeight="1" x14ac:dyDescent="0.15">
      <c r="A212" s="79"/>
      <c r="B212" s="62"/>
      <c r="C212" s="64"/>
      <c r="D212" s="66"/>
      <c r="E212" s="4" t="s">
        <v>569</v>
      </c>
      <c r="F212" s="162"/>
      <c r="G212" s="70"/>
      <c r="H212" s="72"/>
      <c r="I212" s="59"/>
      <c r="J212" s="59"/>
      <c r="K212" s="59"/>
      <c r="L212" s="59"/>
      <c r="M212" s="59"/>
      <c r="N212" s="59"/>
    </row>
    <row r="213" spans="1:14" ht="30" customHeight="1" x14ac:dyDescent="0.15">
      <c r="A213" s="80">
        <v>128</v>
      </c>
      <c r="B213" s="159" t="s">
        <v>521</v>
      </c>
      <c r="C213" s="101" t="s">
        <v>347</v>
      </c>
      <c r="D213" s="172">
        <v>45810</v>
      </c>
      <c r="E213" s="14" t="s">
        <v>522</v>
      </c>
      <c r="F213" s="174" t="s">
        <v>458</v>
      </c>
      <c r="G213" s="123" t="s">
        <v>64</v>
      </c>
      <c r="H213" s="112">
        <v>2533200</v>
      </c>
      <c r="I213" s="58"/>
      <c r="J213" s="58"/>
      <c r="K213" s="58"/>
      <c r="L213" s="58"/>
      <c r="M213" s="58"/>
      <c r="N213" s="58"/>
    </row>
    <row r="214" spans="1:14" ht="30" customHeight="1" x14ac:dyDescent="0.15">
      <c r="A214" s="79"/>
      <c r="B214" s="160"/>
      <c r="C214" s="102"/>
      <c r="D214" s="173"/>
      <c r="E214" s="4" t="s">
        <v>523</v>
      </c>
      <c r="F214" s="158"/>
      <c r="G214" s="123"/>
      <c r="H214" s="72"/>
      <c r="I214" s="59"/>
      <c r="J214" s="59"/>
      <c r="K214" s="59"/>
      <c r="L214" s="59"/>
      <c r="M214" s="59"/>
      <c r="N214" s="59"/>
    </row>
    <row r="215" spans="1:14" ht="30" customHeight="1" x14ac:dyDescent="0.15">
      <c r="A215" s="80">
        <v>129</v>
      </c>
      <c r="B215" s="159" t="s">
        <v>590</v>
      </c>
      <c r="C215" s="101" t="s">
        <v>347</v>
      </c>
      <c r="D215" s="172">
        <v>45840</v>
      </c>
      <c r="E215" s="14" t="s">
        <v>129</v>
      </c>
      <c r="F215" s="161" t="s">
        <v>38</v>
      </c>
      <c r="G215" s="123" t="s">
        <v>588</v>
      </c>
      <c r="H215" s="112">
        <v>1290300</v>
      </c>
      <c r="I215" s="58"/>
      <c r="J215" s="58"/>
      <c r="K215" s="58"/>
      <c r="L215" s="58"/>
      <c r="M215" s="58"/>
      <c r="N215" s="58"/>
    </row>
    <row r="216" spans="1:14" ht="30" customHeight="1" x14ac:dyDescent="0.15">
      <c r="A216" s="79"/>
      <c r="B216" s="160"/>
      <c r="C216" s="102"/>
      <c r="D216" s="173"/>
      <c r="E216" s="4" t="s">
        <v>74</v>
      </c>
      <c r="F216" s="162"/>
      <c r="G216" s="123"/>
      <c r="H216" s="72"/>
      <c r="I216" s="59"/>
      <c r="J216" s="59"/>
      <c r="K216" s="59"/>
      <c r="L216" s="59"/>
      <c r="M216" s="59"/>
      <c r="N216" s="59"/>
    </row>
    <row r="217" spans="1:14" ht="30" customHeight="1" x14ac:dyDescent="0.15">
      <c r="A217" s="80">
        <v>130</v>
      </c>
      <c r="B217" s="159" t="s">
        <v>573</v>
      </c>
      <c r="C217" s="101" t="s">
        <v>347</v>
      </c>
      <c r="D217" s="65">
        <v>45846</v>
      </c>
      <c r="E217" s="3" t="s">
        <v>574</v>
      </c>
      <c r="F217" s="161" t="s">
        <v>38</v>
      </c>
      <c r="G217" s="123" t="s">
        <v>64</v>
      </c>
      <c r="H217" s="112">
        <v>1415700</v>
      </c>
      <c r="I217" s="58"/>
      <c r="J217" s="58"/>
      <c r="K217" s="58"/>
      <c r="L217" s="58"/>
      <c r="M217" s="58"/>
      <c r="N217" s="58"/>
    </row>
    <row r="218" spans="1:14" ht="30" customHeight="1" x14ac:dyDescent="0.15">
      <c r="A218" s="79"/>
      <c r="B218" s="160"/>
      <c r="C218" s="102"/>
      <c r="D218" s="66"/>
      <c r="E218" s="4" t="s">
        <v>575</v>
      </c>
      <c r="F218" s="162"/>
      <c r="G218" s="123"/>
      <c r="H218" s="72"/>
      <c r="I218" s="59"/>
      <c r="J218" s="59"/>
      <c r="K218" s="59"/>
      <c r="L218" s="59"/>
      <c r="M218" s="59"/>
      <c r="N218" s="59"/>
    </row>
    <row r="219" spans="1:14" ht="30" customHeight="1" x14ac:dyDescent="0.15">
      <c r="A219" s="80">
        <v>131</v>
      </c>
      <c r="B219" s="159" t="s">
        <v>576</v>
      </c>
      <c r="C219" s="101" t="s">
        <v>347</v>
      </c>
      <c r="D219" s="172">
        <v>45856</v>
      </c>
      <c r="E219" s="14" t="s">
        <v>150</v>
      </c>
      <c r="F219" s="161" t="s">
        <v>38</v>
      </c>
      <c r="G219" s="123" t="s">
        <v>64</v>
      </c>
      <c r="H219" s="112">
        <v>1199000</v>
      </c>
      <c r="I219" s="58"/>
      <c r="J219" s="58"/>
      <c r="K219" s="58"/>
      <c r="L219" s="58"/>
      <c r="M219" s="58"/>
      <c r="N219" s="58"/>
    </row>
    <row r="220" spans="1:14" ht="30" customHeight="1" x14ac:dyDescent="0.15">
      <c r="A220" s="79"/>
      <c r="B220" s="160"/>
      <c r="C220" s="102"/>
      <c r="D220" s="173"/>
      <c r="E220" s="4" t="s">
        <v>107</v>
      </c>
      <c r="F220" s="162"/>
      <c r="G220" s="123"/>
      <c r="H220" s="72"/>
      <c r="I220" s="59"/>
      <c r="J220" s="59"/>
      <c r="K220" s="59"/>
      <c r="L220" s="59"/>
      <c r="M220" s="59"/>
      <c r="N220" s="59"/>
    </row>
    <row r="221" spans="1:14" ht="30" customHeight="1" x14ac:dyDescent="0.15">
      <c r="A221" s="80">
        <v>132</v>
      </c>
      <c r="B221" s="159" t="s">
        <v>577</v>
      </c>
      <c r="C221" s="101" t="s">
        <v>347</v>
      </c>
      <c r="D221" s="172">
        <v>45854</v>
      </c>
      <c r="E221" s="14" t="s">
        <v>578</v>
      </c>
      <c r="F221" s="161" t="s">
        <v>38</v>
      </c>
      <c r="G221" s="123" t="s">
        <v>64</v>
      </c>
      <c r="H221" s="112">
        <v>1859000</v>
      </c>
      <c r="I221" s="58"/>
      <c r="J221" s="58"/>
      <c r="K221" s="58"/>
      <c r="L221" s="58"/>
      <c r="M221" s="58"/>
      <c r="N221" s="58"/>
    </row>
    <row r="222" spans="1:14" ht="30" customHeight="1" x14ac:dyDescent="0.15">
      <c r="A222" s="79"/>
      <c r="B222" s="160"/>
      <c r="C222" s="102"/>
      <c r="D222" s="173"/>
      <c r="E222" s="4" t="s">
        <v>579</v>
      </c>
      <c r="F222" s="162"/>
      <c r="G222" s="123"/>
      <c r="H222" s="72"/>
      <c r="I222" s="59"/>
      <c r="J222" s="59"/>
      <c r="K222" s="59"/>
      <c r="L222" s="59"/>
      <c r="M222" s="59"/>
      <c r="N222" s="59"/>
    </row>
    <row r="223" spans="1:14" ht="30" customHeight="1" x14ac:dyDescent="0.15">
      <c r="A223" s="80">
        <v>133</v>
      </c>
      <c r="B223" s="159" t="s">
        <v>580</v>
      </c>
      <c r="C223" s="101" t="s">
        <v>347</v>
      </c>
      <c r="D223" s="172">
        <v>45866</v>
      </c>
      <c r="E223" s="14" t="s">
        <v>150</v>
      </c>
      <c r="F223" s="161" t="s">
        <v>38</v>
      </c>
      <c r="G223" s="123" t="s">
        <v>64</v>
      </c>
      <c r="H223" s="112">
        <v>1760000</v>
      </c>
      <c r="I223" s="58"/>
      <c r="J223" s="58"/>
      <c r="K223" s="58"/>
      <c r="L223" s="58"/>
      <c r="M223" s="58"/>
      <c r="N223" s="58"/>
    </row>
    <row r="224" spans="1:14" ht="30" customHeight="1" x14ac:dyDescent="0.15">
      <c r="A224" s="79"/>
      <c r="B224" s="160"/>
      <c r="C224" s="102"/>
      <c r="D224" s="173"/>
      <c r="E224" s="4" t="s">
        <v>107</v>
      </c>
      <c r="F224" s="162"/>
      <c r="G224" s="123"/>
      <c r="H224" s="72"/>
      <c r="I224" s="59"/>
      <c r="J224" s="59"/>
      <c r="K224" s="59"/>
      <c r="L224" s="59"/>
      <c r="M224" s="59"/>
      <c r="N224" s="59"/>
    </row>
    <row r="225" spans="1:14" ht="30" customHeight="1" x14ac:dyDescent="0.15">
      <c r="A225" s="80">
        <v>134</v>
      </c>
      <c r="B225" s="159" t="s">
        <v>587</v>
      </c>
      <c r="C225" s="101" t="s">
        <v>347</v>
      </c>
      <c r="D225" s="172">
        <v>45861</v>
      </c>
      <c r="E225" s="14" t="s">
        <v>129</v>
      </c>
      <c r="F225" s="161" t="s">
        <v>38</v>
      </c>
      <c r="G225" s="123" t="s">
        <v>588</v>
      </c>
      <c r="H225" s="112">
        <v>2970000</v>
      </c>
      <c r="I225" s="58"/>
      <c r="J225" s="58"/>
      <c r="K225" s="58"/>
      <c r="L225" s="58"/>
      <c r="M225" s="58"/>
      <c r="N225" s="58"/>
    </row>
    <row r="226" spans="1:14" ht="30" customHeight="1" x14ac:dyDescent="0.15">
      <c r="A226" s="79"/>
      <c r="B226" s="160"/>
      <c r="C226" s="102"/>
      <c r="D226" s="173"/>
      <c r="E226" s="4" t="s">
        <v>74</v>
      </c>
      <c r="F226" s="162"/>
      <c r="G226" s="123"/>
      <c r="H226" s="72"/>
      <c r="I226" s="59"/>
      <c r="J226" s="59"/>
      <c r="K226" s="59"/>
      <c r="L226" s="59"/>
      <c r="M226" s="59"/>
      <c r="N226" s="59"/>
    </row>
    <row r="227" spans="1:14" ht="30" customHeight="1" x14ac:dyDescent="0.15">
      <c r="A227" s="80">
        <v>135</v>
      </c>
      <c r="B227" s="159" t="s">
        <v>581</v>
      </c>
      <c r="C227" s="101" t="s">
        <v>347</v>
      </c>
      <c r="D227" s="172">
        <v>45862</v>
      </c>
      <c r="E227" s="14" t="s">
        <v>129</v>
      </c>
      <c r="F227" s="161" t="s">
        <v>38</v>
      </c>
      <c r="G227" s="123" t="s">
        <v>64</v>
      </c>
      <c r="H227" s="112">
        <v>1683000</v>
      </c>
      <c r="I227" s="58"/>
      <c r="J227" s="58"/>
      <c r="K227" s="58"/>
      <c r="L227" s="58"/>
      <c r="M227" s="58"/>
      <c r="N227" s="58"/>
    </row>
    <row r="228" spans="1:14" ht="30" customHeight="1" x14ac:dyDescent="0.15">
      <c r="A228" s="79"/>
      <c r="B228" s="160"/>
      <c r="C228" s="102"/>
      <c r="D228" s="173"/>
      <c r="E228" s="4" t="s">
        <v>74</v>
      </c>
      <c r="F228" s="162"/>
      <c r="G228" s="123"/>
      <c r="H228" s="72"/>
      <c r="I228" s="59"/>
      <c r="J228" s="59"/>
      <c r="K228" s="59"/>
      <c r="L228" s="59"/>
      <c r="M228" s="59"/>
      <c r="N228" s="59"/>
    </row>
    <row r="229" spans="1:14" ht="30" customHeight="1" x14ac:dyDescent="0.15">
      <c r="A229" s="80">
        <v>136</v>
      </c>
      <c r="B229" s="159" t="s">
        <v>583</v>
      </c>
      <c r="C229" s="101" t="s">
        <v>347</v>
      </c>
      <c r="D229" s="172">
        <v>45867</v>
      </c>
      <c r="E229" s="14" t="s">
        <v>45</v>
      </c>
      <c r="F229" s="161" t="s">
        <v>582</v>
      </c>
      <c r="G229" s="123" t="s">
        <v>64</v>
      </c>
      <c r="H229" s="112">
        <v>2059200</v>
      </c>
      <c r="I229" s="58"/>
      <c r="J229" s="58"/>
      <c r="K229" s="58"/>
      <c r="L229" s="58"/>
      <c r="M229" s="58"/>
      <c r="N229" s="58"/>
    </row>
    <row r="230" spans="1:14" ht="30" customHeight="1" x14ac:dyDescent="0.15">
      <c r="A230" s="79"/>
      <c r="B230" s="160"/>
      <c r="C230" s="102"/>
      <c r="D230" s="173"/>
      <c r="E230" s="4" t="s">
        <v>33</v>
      </c>
      <c r="F230" s="162"/>
      <c r="G230" s="123"/>
      <c r="H230" s="72"/>
      <c r="I230" s="59"/>
      <c r="J230" s="59"/>
      <c r="K230" s="59"/>
      <c r="L230" s="59"/>
      <c r="M230" s="59"/>
      <c r="N230" s="59"/>
    </row>
    <row r="231" spans="1:14" ht="30" customHeight="1" x14ac:dyDescent="0.15">
      <c r="A231" s="80">
        <v>137</v>
      </c>
      <c r="B231" s="159" t="s">
        <v>413</v>
      </c>
      <c r="C231" s="101" t="s">
        <v>347</v>
      </c>
      <c r="D231" s="172">
        <v>45867</v>
      </c>
      <c r="E231" s="14" t="s">
        <v>45</v>
      </c>
      <c r="F231" s="161" t="s">
        <v>582</v>
      </c>
      <c r="G231" s="123" t="s">
        <v>64</v>
      </c>
      <c r="H231" s="112">
        <v>2745600</v>
      </c>
      <c r="I231" s="58"/>
      <c r="J231" s="58"/>
      <c r="K231" s="58"/>
      <c r="L231" s="58"/>
      <c r="M231" s="58"/>
      <c r="N231" s="58"/>
    </row>
    <row r="232" spans="1:14" ht="30" customHeight="1" x14ac:dyDescent="0.15">
      <c r="A232" s="79"/>
      <c r="B232" s="160"/>
      <c r="C232" s="102"/>
      <c r="D232" s="173"/>
      <c r="E232" s="4" t="s">
        <v>33</v>
      </c>
      <c r="F232" s="162"/>
      <c r="G232" s="123"/>
      <c r="H232" s="72"/>
      <c r="I232" s="59"/>
      <c r="J232" s="59"/>
      <c r="K232" s="59"/>
      <c r="L232" s="59"/>
      <c r="M232" s="59"/>
      <c r="N232" s="59"/>
    </row>
    <row r="233" spans="1:14" ht="30" customHeight="1" x14ac:dyDescent="0.15">
      <c r="A233" s="80">
        <v>138</v>
      </c>
      <c r="B233" s="159" t="s">
        <v>584</v>
      </c>
      <c r="C233" s="101" t="s">
        <v>347</v>
      </c>
      <c r="D233" s="172">
        <v>45867</v>
      </c>
      <c r="E233" s="14" t="s">
        <v>45</v>
      </c>
      <c r="F233" s="161" t="s">
        <v>38</v>
      </c>
      <c r="G233" s="123" t="s">
        <v>64</v>
      </c>
      <c r="H233" s="112">
        <v>1306800</v>
      </c>
      <c r="I233" s="58"/>
      <c r="J233" s="58"/>
      <c r="K233" s="58"/>
      <c r="L233" s="58"/>
      <c r="M233" s="58"/>
      <c r="N233" s="58"/>
    </row>
    <row r="234" spans="1:14" ht="30" customHeight="1" x14ac:dyDescent="0.15">
      <c r="A234" s="79"/>
      <c r="B234" s="160"/>
      <c r="C234" s="102"/>
      <c r="D234" s="173"/>
      <c r="E234" s="4" t="s">
        <v>33</v>
      </c>
      <c r="F234" s="162"/>
      <c r="G234" s="123"/>
      <c r="H234" s="72"/>
      <c r="I234" s="59"/>
      <c r="J234" s="59"/>
      <c r="K234" s="59"/>
      <c r="L234" s="59"/>
      <c r="M234" s="59"/>
      <c r="N234" s="59"/>
    </row>
    <row r="235" spans="1:14" ht="30" customHeight="1" x14ac:dyDescent="0.15">
      <c r="A235" s="80">
        <v>139</v>
      </c>
      <c r="B235" s="159" t="s">
        <v>585</v>
      </c>
      <c r="C235" s="101" t="s">
        <v>347</v>
      </c>
      <c r="D235" s="172">
        <v>45867</v>
      </c>
      <c r="E235" s="14" t="s">
        <v>45</v>
      </c>
      <c r="F235" s="161" t="s">
        <v>38</v>
      </c>
      <c r="G235" s="123" t="s">
        <v>64</v>
      </c>
      <c r="H235" s="112">
        <v>1478400</v>
      </c>
      <c r="I235" s="58"/>
      <c r="J235" s="58"/>
      <c r="K235" s="58"/>
      <c r="L235" s="58"/>
      <c r="M235" s="58"/>
      <c r="N235" s="58"/>
    </row>
    <row r="236" spans="1:14" ht="30" customHeight="1" x14ac:dyDescent="0.15">
      <c r="A236" s="79"/>
      <c r="B236" s="160"/>
      <c r="C236" s="102"/>
      <c r="D236" s="173"/>
      <c r="E236" s="4" t="s">
        <v>33</v>
      </c>
      <c r="F236" s="162"/>
      <c r="G236" s="123"/>
      <c r="H236" s="72"/>
      <c r="I236" s="59"/>
      <c r="J236" s="59"/>
      <c r="K236" s="59"/>
      <c r="L236" s="59"/>
      <c r="M236" s="59"/>
      <c r="N236" s="59"/>
    </row>
    <row r="237" spans="1:14" ht="30" customHeight="1" x14ac:dyDescent="0.15">
      <c r="A237" s="80">
        <v>140</v>
      </c>
      <c r="B237" s="159" t="s">
        <v>586</v>
      </c>
      <c r="C237" s="101" t="s">
        <v>347</v>
      </c>
      <c r="D237" s="172">
        <v>45867</v>
      </c>
      <c r="E237" s="14" t="s">
        <v>45</v>
      </c>
      <c r="F237" s="161" t="s">
        <v>38</v>
      </c>
      <c r="G237" s="123" t="s">
        <v>64</v>
      </c>
      <c r="H237" s="112">
        <v>1209912</v>
      </c>
      <c r="I237" s="58"/>
      <c r="J237" s="58"/>
      <c r="K237" s="58"/>
      <c r="L237" s="58"/>
      <c r="M237" s="58"/>
      <c r="N237" s="58"/>
    </row>
    <row r="238" spans="1:14" ht="30" customHeight="1" x14ac:dyDescent="0.15">
      <c r="A238" s="79"/>
      <c r="B238" s="160"/>
      <c r="C238" s="102"/>
      <c r="D238" s="173"/>
      <c r="E238" s="4" t="s">
        <v>33</v>
      </c>
      <c r="F238" s="162"/>
      <c r="G238" s="123"/>
      <c r="H238" s="72"/>
      <c r="I238" s="59"/>
      <c r="J238" s="59"/>
      <c r="K238" s="59"/>
      <c r="L238" s="59"/>
      <c r="M238" s="59"/>
      <c r="N238" s="59"/>
    </row>
    <row r="239" spans="1:14" ht="30" customHeight="1" x14ac:dyDescent="0.15">
      <c r="A239" s="80">
        <v>141</v>
      </c>
      <c r="B239" s="159"/>
      <c r="C239" s="101"/>
      <c r="D239" s="172"/>
      <c r="E239" s="14"/>
      <c r="F239" s="161"/>
      <c r="G239" s="123"/>
      <c r="H239" s="112"/>
      <c r="I239" s="58"/>
      <c r="J239" s="58"/>
      <c r="K239" s="58"/>
      <c r="L239" s="58"/>
      <c r="M239" s="58"/>
      <c r="N239" s="58"/>
    </row>
    <row r="240" spans="1:14" ht="30" customHeight="1" x14ac:dyDescent="0.15">
      <c r="A240" s="79"/>
      <c r="B240" s="160"/>
      <c r="C240" s="102"/>
      <c r="D240" s="173"/>
      <c r="E240" s="4"/>
      <c r="F240" s="162"/>
      <c r="G240" s="123"/>
      <c r="H240" s="72"/>
      <c r="I240" s="59"/>
      <c r="J240" s="59"/>
      <c r="K240" s="59"/>
      <c r="L240" s="59"/>
      <c r="M240" s="59"/>
      <c r="N240" s="59"/>
    </row>
    <row r="241" spans="1:14" ht="30" customHeight="1" x14ac:dyDescent="0.15">
      <c r="A241" s="80">
        <v>142</v>
      </c>
      <c r="B241" s="159"/>
      <c r="C241" s="101"/>
      <c r="D241" s="172"/>
      <c r="E241" s="14"/>
      <c r="F241" s="161"/>
      <c r="G241" s="123"/>
      <c r="H241" s="112"/>
      <c r="I241" s="58"/>
      <c r="J241" s="58"/>
      <c r="K241" s="58"/>
      <c r="L241" s="58"/>
      <c r="M241" s="58"/>
      <c r="N241" s="58"/>
    </row>
    <row r="242" spans="1:14" ht="30" customHeight="1" x14ac:dyDescent="0.15">
      <c r="A242" s="79"/>
      <c r="B242" s="160"/>
      <c r="C242" s="102"/>
      <c r="D242" s="173"/>
      <c r="E242" s="4"/>
      <c r="F242" s="162"/>
      <c r="G242" s="123"/>
      <c r="H242" s="72"/>
      <c r="I242" s="59"/>
      <c r="J242" s="59"/>
      <c r="K242" s="59"/>
      <c r="L242" s="59"/>
      <c r="M242" s="59"/>
      <c r="N242" s="59"/>
    </row>
    <row r="243" spans="1:14" ht="30" customHeight="1" x14ac:dyDescent="0.15">
      <c r="A243" s="80">
        <v>143</v>
      </c>
      <c r="B243" s="159"/>
      <c r="C243" s="101"/>
      <c r="D243" s="172"/>
      <c r="E243" s="14"/>
      <c r="F243" s="161"/>
      <c r="G243" s="123"/>
      <c r="H243" s="112"/>
      <c r="I243" s="58"/>
      <c r="J243" s="58"/>
      <c r="K243" s="58"/>
      <c r="L243" s="58"/>
      <c r="M243" s="58"/>
      <c r="N243" s="58"/>
    </row>
    <row r="244" spans="1:14" ht="30" customHeight="1" x14ac:dyDescent="0.15">
      <c r="A244" s="79"/>
      <c r="B244" s="160"/>
      <c r="C244" s="102"/>
      <c r="D244" s="173"/>
      <c r="E244" s="4"/>
      <c r="F244" s="162"/>
      <c r="G244" s="123"/>
      <c r="H244" s="72"/>
      <c r="I244" s="59"/>
      <c r="J244" s="59"/>
      <c r="K244" s="59"/>
      <c r="L244" s="59"/>
      <c r="M244" s="59"/>
      <c r="N244" s="59"/>
    </row>
    <row r="245" spans="1:14" ht="30" customHeight="1" x14ac:dyDescent="0.15">
      <c r="A245" s="80">
        <v>144</v>
      </c>
      <c r="B245" s="159"/>
      <c r="C245" s="101"/>
      <c r="D245" s="172"/>
      <c r="E245" s="14"/>
      <c r="F245" s="161"/>
      <c r="G245" s="123"/>
      <c r="H245" s="112"/>
      <c r="I245" s="58"/>
      <c r="J245" s="58"/>
      <c r="K245" s="58"/>
      <c r="L245" s="58"/>
      <c r="M245" s="58"/>
      <c r="N245" s="58"/>
    </row>
    <row r="246" spans="1:14" ht="30" customHeight="1" x14ac:dyDescent="0.15">
      <c r="A246" s="79"/>
      <c r="B246" s="160"/>
      <c r="C246" s="102"/>
      <c r="D246" s="173"/>
      <c r="E246" s="4"/>
      <c r="F246" s="162"/>
      <c r="G246" s="123"/>
      <c r="H246" s="72"/>
      <c r="I246" s="59"/>
      <c r="J246" s="59"/>
      <c r="K246" s="59"/>
      <c r="L246" s="59"/>
      <c r="M246" s="59"/>
      <c r="N246" s="59"/>
    </row>
    <row r="247" spans="1:14" ht="30" customHeight="1" x14ac:dyDescent="0.15">
      <c r="A247" s="80">
        <v>145</v>
      </c>
      <c r="B247" s="159"/>
      <c r="C247" s="101"/>
      <c r="D247" s="172"/>
      <c r="E247" s="14"/>
      <c r="F247" s="161"/>
      <c r="G247" s="123"/>
      <c r="H247" s="112"/>
      <c r="I247" s="58"/>
      <c r="J247" s="58"/>
      <c r="K247" s="58"/>
      <c r="L247" s="58"/>
      <c r="M247" s="58"/>
      <c r="N247" s="58"/>
    </row>
    <row r="248" spans="1:14" ht="30" customHeight="1" x14ac:dyDescent="0.15">
      <c r="A248" s="79"/>
      <c r="B248" s="160"/>
      <c r="C248" s="102"/>
      <c r="D248" s="173"/>
      <c r="E248" s="4"/>
      <c r="F248" s="162"/>
      <c r="G248" s="123"/>
      <c r="H248" s="72"/>
      <c r="I248" s="59"/>
      <c r="J248" s="59"/>
      <c r="K248" s="59"/>
      <c r="L248" s="59"/>
      <c r="M248" s="59"/>
      <c r="N248" s="59"/>
    </row>
    <row r="249" spans="1:14" ht="30" customHeight="1" x14ac:dyDescent="0.15">
      <c r="A249" s="80">
        <v>146</v>
      </c>
      <c r="B249" s="159"/>
      <c r="C249" s="101"/>
      <c r="D249" s="172"/>
      <c r="E249" s="14"/>
      <c r="F249" s="161"/>
      <c r="G249" s="123"/>
      <c r="H249" s="112"/>
      <c r="I249" s="58"/>
      <c r="J249" s="58"/>
      <c r="K249" s="58"/>
      <c r="L249" s="58"/>
      <c r="M249" s="58"/>
      <c r="N249" s="58"/>
    </row>
    <row r="250" spans="1:14" ht="30" customHeight="1" x14ac:dyDescent="0.15">
      <c r="A250" s="79"/>
      <c r="B250" s="160"/>
      <c r="C250" s="102"/>
      <c r="D250" s="173"/>
      <c r="E250" s="4"/>
      <c r="F250" s="162"/>
      <c r="G250" s="123"/>
      <c r="H250" s="72"/>
      <c r="I250" s="59"/>
      <c r="J250" s="59"/>
      <c r="K250" s="59"/>
      <c r="L250" s="59"/>
      <c r="M250" s="59"/>
      <c r="N250" s="59"/>
    </row>
    <row r="251" spans="1:14" ht="30" customHeight="1" x14ac:dyDescent="0.15">
      <c r="A251" s="80">
        <v>147</v>
      </c>
      <c r="B251" s="159"/>
      <c r="C251" s="101"/>
      <c r="D251" s="172"/>
      <c r="E251" s="14"/>
      <c r="F251" s="161"/>
      <c r="G251" s="123"/>
      <c r="H251" s="112"/>
      <c r="I251" s="58"/>
      <c r="J251" s="58"/>
      <c r="K251" s="58"/>
      <c r="L251" s="58"/>
      <c r="M251" s="58"/>
      <c r="N251" s="58"/>
    </row>
    <row r="252" spans="1:14" ht="30" customHeight="1" x14ac:dyDescent="0.15">
      <c r="A252" s="79"/>
      <c r="B252" s="160"/>
      <c r="C252" s="102"/>
      <c r="D252" s="173"/>
      <c r="E252" s="4"/>
      <c r="F252" s="162"/>
      <c r="G252" s="123"/>
      <c r="H252" s="72"/>
      <c r="I252" s="59"/>
      <c r="J252" s="59"/>
      <c r="K252" s="59"/>
      <c r="L252" s="59"/>
      <c r="M252" s="59"/>
      <c r="N252" s="59"/>
    </row>
    <row r="253" spans="1:14" ht="30" customHeight="1" x14ac:dyDescent="0.15">
      <c r="A253" s="80">
        <v>148</v>
      </c>
      <c r="B253" s="159"/>
      <c r="C253" s="101"/>
      <c r="D253" s="172"/>
      <c r="E253" s="14"/>
      <c r="F253" s="161"/>
      <c r="G253" s="123"/>
      <c r="H253" s="112"/>
      <c r="I253" s="58"/>
      <c r="J253" s="58"/>
      <c r="K253" s="58"/>
      <c r="L253" s="58"/>
      <c r="M253" s="58"/>
      <c r="N253" s="58"/>
    </row>
    <row r="254" spans="1:14" ht="30" customHeight="1" x14ac:dyDescent="0.15">
      <c r="A254" s="79"/>
      <c r="B254" s="160"/>
      <c r="C254" s="102"/>
      <c r="D254" s="173"/>
      <c r="E254" s="4"/>
      <c r="F254" s="162"/>
      <c r="G254" s="123"/>
      <c r="H254" s="72"/>
      <c r="I254" s="59"/>
      <c r="J254" s="59"/>
      <c r="K254" s="59"/>
      <c r="L254" s="59"/>
      <c r="M254" s="59"/>
      <c r="N254" s="59"/>
    </row>
    <row r="255" spans="1:14" ht="30" customHeight="1" x14ac:dyDescent="0.15">
      <c r="A255" s="80">
        <v>149</v>
      </c>
      <c r="B255" s="159"/>
      <c r="C255" s="101"/>
      <c r="D255" s="172"/>
      <c r="E255" s="14"/>
      <c r="F255" s="161"/>
      <c r="G255" s="123"/>
      <c r="H255" s="112"/>
      <c r="I255" s="58"/>
      <c r="J255" s="58"/>
      <c r="K255" s="58"/>
      <c r="L255" s="58"/>
      <c r="M255" s="58"/>
      <c r="N255" s="58"/>
    </row>
    <row r="256" spans="1:14" ht="30" customHeight="1" x14ac:dyDescent="0.15">
      <c r="A256" s="79"/>
      <c r="B256" s="160"/>
      <c r="C256" s="102"/>
      <c r="D256" s="173"/>
      <c r="E256" s="4"/>
      <c r="F256" s="162"/>
      <c r="G256" s="123"/>
      <c r="H256" s="72"/>
      <c r="I256" s="59"/>
      <c r="J256" s="59"/>
      <c r="K256" s="59"/>
      <c r="L256" s="59"/>
      <c r="M256" s="59"/>
      <c r="N256" s="59"/>
    </row>
    <row r="257" spans="1:14" ht="30" customHeight="1" x14ac:dyDescent="0.15">
      <c r="A257" s="80">
        <v>150</v>
      </c>
      <c r="B257" s="159"/>
      <c r="C257" s="101"/>
      <c r="D257" s="172"/>
      <c r="E257" s="14"/>
      <c r="F257" s="161"/>
      <c r="G257" s="123"/>
      <c r="H257" s="112"/>
      <c r="I257" s="58"/>
      <c r="J257" s="58"/>
      <c r="K257" s="58"/>
      <c r="L257" s="58"/>
      <c r="M257" s="58"/>
      <c r="N257" s="58"/>
    </row>
    <row r="258" spans="1:14" ht="30" customHeight="1" x14ac:dyDescent="0.15">
      <c r="A258" s="79"/>
      <c r="B258" s="160"/>
      <c r="C258" s="102"/>
      <c r="D258" s="173"/>
      <c r="E258" s="4"/>
      <c r="F258" s="162"/>
      <c r="G258" s="123"/>
      <c r="H258" s="72"/>
      <c r="I258" s="59"/>
      <c r="J258" s="59"/>
      <c r="K258" s="59"/>
      <c r="L258" s="59"/>
      <c r="M258" s="59"/>
      <c r="N258" s="59"/>
    </row>
    <row r="259" spans="1:14" ht="30" customHeight="1" x14ac:dyDescent="0.15">
      <c r="A259" s="80">
        <v>151</v>
      </c>
      <c r="B259" s="159"/>
      <c r="C259" s="101"/>
      <c r="D259" s="172"/>
      <c r="E259" s="14"/>
      <c r="F259" s="161"/>
      <c r="G259" s="123"/>
      <c r="H259" s="112"/>
      <c r="I259" s="58"/>
      <c r="J259" s="58"/>
      <c r="K259" s="58"/>
      <c r="L259" s="58"/>
      <c r="M259" s="58"/>
      <c r="N259" s="58"/>
    </row>
    <row r="260" spans="1:14" ht="30" customHeight="1" x14ac:dyDescent="0.15">
      <c r="A260" s="79"/>
      <c r="B260" s="160"/>
      <c r="C260" s="102"/>
      <c r="D260" s="173"/>
      <c r="E260" s="4"/>
      <c r="F260" s="162"/>
      <c r="G260" s="123"/>
      <c r="H260" s="72"/>
      <c r="I260" s="59"/>
      <c r="J260" s="59"/>
      <c r="K260" s="59"/>
      <c r="L260" s="59"/>
      <c r="M260" s="59"/>
      <c r="N260" s="59"/>
    </row>
    <row r="261" spans="1:14" ht="30" customHeight="1" x14ac:dyDescent="0.15">
      <c r="A261" s="80">
        <v>152</v>
      </c>
      <c r="B261" s="159"/>
      <c r="C261" s="101"/>
      <c r="D261" s="172"/>
      <c r="E261" s="14"/>
      <c r="F261" s="161"/>
      <c r="G261" s="123"/>
      <c r="H261" s="112"/>
      <c r="I261" s="58"/>
      <c r="J261" s="58"/>
      <c r="K261" s="58"/>
      <c r="L261" s="58"/>
      <c r="M261" s="58"/>
      <c r="N261" s="58"/>
    </row>
    <row r="262" spans="1:14" ht="30" customHeight="1" x14ac:dyDescent="0.15">
      <c r="A262" s="79"/>
      <c r="B262" s="160"/>
      <c r="C262" s="102"/>
      <c r="D262" s="173"/>
      <c r="E262" s="4"/>
      <c r="F262" s="162"/>
      <c r="G262" s="123"/>
      <c r="H262" s="72"/>
      <c r="I262" s="59"/>
      <c r="J262" s="59"/>
      <c r="K262" s="59"/>
      <c r="L262" s="59"/>
      <c r="M262" s="59"/>
      <c r="N262" s="59"/>
    </row>
    <row r="263" spans="1:14" ht="30" customHeight="1" x14ac:dyDescent="0.15">
      <c r="A263" s="80">
        <v>153</v>
      </c>
      <c r="B263" s="159"/>
      <c r="C263" s="101"/>
      <c r="D263" s="172"/>
      <c r="E263" s="14"/>
      <c r="F263" s="161"/>
      <c r="G263" s="123"/>
      <c r="H263" s="112"/>
      <c r="I263" s="58"/>
      <c r="J263" s="58"/>
      <c r="K263" s="58"/>
      <c r="L263" s="58"/>
      <c r="M263" s="58"/>
      <c r="N263" s="58"/>
    </row>
    <row r="264" spans="1:14" ht="30" customHeight="1" x14ac:dyDescent="0.15">
      <c r="A264" s="79"/>
      <c r="B264" s="160"/>
      <c r="C264" s="102"/>
      <c r="D264" s="173"/>
      <c r="E264" s="4"/>
      <c r="F264" s="162"/>
      <c r="G264" s="123"/>
      <c r="H264" s="72"/>
      <c r="I264" s="59"/>
      <c r="J264" s="59"/>
      <c r="K264" s="59"/>
      <c r="L264" s="59"/>
      <c r="M264" s="59"/>
      <c r="N264" s="59"/>
    </row>
    <row r="265" spans="1:14" ht="30" customHeight="1" x14ac:dyDescent="0.15">
      <c r="A265" s="80">
        <v>154</v>
      </c>
      <c r="B265" s="159"/>
      <c r="C265" s="101"/>
      <c r="D265" s="172"/>
      <c r="E265" s="14"/>
      <c r="F265" s="161"/>
      <c r="G265" s="123"/>
      <c r="H265" s="112"/>
      <c r="I265" s="58"/>
      <c r="J265" s="58"/>
      <c r="K265" s="58"/>
      <c r="L265" s="58"/>
      <c r="M265" s="58"/>
      <c r="N265" s="58"/>
    </row>
    <row r="266" spans="1:14" ht="30" customHeight="1" x14ac:dyDescent="0.15">
      <c r="A266" s="79"/>
      <c r="B266" s="160"/>
      <c r="C266" s="102"/>
      <c r="D266" s="173"/>
      <c r="E266" s="4"/>
      <c r="F266" s="162"/>
      <c r="G266" s="123"/>
      <c r="H266" s="72"/>
      <c r="I266" s="59"/>
      <c r="J266" s="59"/>
      <c r="K266" s="59"/>
      <c r="L266" s="59"/>
      <c r="M266" s="59"/>
      <c r="N266" s="59"/>
    </row>
    <row r="267" spans="1:14" ht="30" customHeight="1" x14ac:dyDescent="0.15">
      <c r="A267" s="80">
        <v>155</v>
      </c>
      <c r="B267" s="159"/>
      <c r="C267" s="101"/>
      <c r="D267" s="172"/>
      <c r="E267" s="14"/>
      <c r="F267" s="161"/>
      <c r="G267" s="123"/>
      <c r="H267" s="112"/>
      <c r="I267" s="58"/>
      <c r="J267" s="58"/>
      <c r="K267" s="58"/>
      <c r="L267" s="58"/>
      <c r="M267" s="58"/>
      <c r="N267" s="58"/>
    </row>
    <row r="268" spans="1:14" ht="30" customHeight="1" x14ac:dyDescent="0.15">
      <c r="A268" s="79"/>
      <c r="B268" s="160"/>
      <c r="C268" s="102"/>
      <c r="D268" s="173"/>
      <c r="E268" s="4"/>
      <c r="F268" s="162"/>
      <c r="G268" s="123"/>
      <c r="H268" s="72"/>
      <c r="I268" s="59"/>
      <c r="J268" s="59"/>
      <c r="K268" s="59"/>
      <c r="L268" s="59"/>
      <c r="M268" s="59"/>
      <c r="N268" s="59"/>
    </row>
    <row r="269" spans="1:14" ht="30" customHeight="1" x14ac:dyDescent="0.15">
      <c r="A269" s="80">
        <v>156</v>
      </c>
      <c r="B269" s="159"/>
      <c r="C269" s="101"/>
      <c r="D269" s="172"/>
      <c r="E269" s="14"/>
      <c r="F269" s="161"/>
      <c r="G269" s="123"/>
      <c r="H269" s="112"/>
      <c r="I269" s="58"/>
      <c r="J269" s="58"/>
      <c r="K269" s="58"/>
      <c r="L269" s="58"/>
      <c r="M269" s="58"/>
      <c r="N269" s="58"/>
    </row>
    <row r="270" spans="1:14" ht="30" customHeight="1" x14ac:dyDescent="0.15">
      <c r="A270" s="79"/>
      <c r="B270" s="160"/>
      <c r="C270" s="102"/>
      <c r="D270" s="173"/>
      <c r="E270" s="4"/>
      <c r="F270" s="162"/>
      <c r="G270" s="123"/>
      <c r="H270" s="72"/>
      <c r="I270" s="59"/>
      <c r="J270" s="59"/>
      <c r="K270" s="59"/>
      <c r="L270" s="59"/>
      <c r="M270" s="59"/>
      <c r="N270" s="59"/>
    </row>
    <row r="271" spans="1:14" ht="30" customHeight="1" x14ac:dyDescent="0.15">
      <c r="A271" s="80">
        <v>157</v>
      </c>
      <c r="B271" s="159"/>
      <c r="C271" s="101"/>
      <c r="D271" s="172"/>
      <c r="E271" s="14"/>
      <c r="F271" s="161"/>
      <c r="G271" s="123"/>
      <c r="H271" s="112"/>
      <c r="I271" s="58"/>
      <c r="J271" s="58"/>
      <c r="K271" s="58"/>
      <c r="L271" s="58"/>
      <c r="M271" s="58"/>
      <c r="N271" s="58"/>
    </row>
    <row r="272" spans="1:14" ht="30" customHeight="1" x14ac:dyDescent="0.15">
      <c r="A272" s="79"/>
      <c r="B272" s="160"/>
      <c r="C272" s="102"/>
      <c r="D272" s="173"/>
      <c r="E272" s="4"/>
      <c r="F272" s="162"/>
      <c r="G272" s="123"/>
      <c r="H272" s="72"/>
      <c r="I272" s="59"/>
      <c r="J272" s="59"/>
      <c r="K272" s="59"/>
      <c r="L272" s="59"/>
      <c r="M272" s="59"/>
      <c r="N272" s="59"/>
    </row>
    <row r="273" spans="1:14" ht="30" customHeight="1" x14ac:dyDescent="0.15">
      <c r="A273" s="80">
        <v>158</v>
      </c>
      <c r="B273" s="159"/>
      <c r="C273" s="101"/>
      <c r="D273" s="172"/>
      <c r="E273" s="14"/>
      <c r="F273" s="161"/>
      <c r="G273" s="123"/>
      <c r="H273" s="112"/>
      <c r="I273" s="58"/>
      <c r="J273" s="58"/>
      <c r="K273" s="58"/>
      <c r="L273" s="58"/>
      <c r="M273" s="58"/>
      <c r="N273" s="58"/>
    </row>
    <row r="274" spans="1:14" ht="30" customHeight="1" x14ac:dyDescent="0.15">
      <c r="A274" s="79"/>
      <c r="B274" s="160"/>
      <c r="C274" s="102"/>
      <c r="D274" s="173"/>
      <c r="E274" s="4"/>
      <c r="F274" s="162"/>
      <c r="G274" s="123"/>
      <c r="H274" s="72"/>
      <c r="I274" s="59"/>
      <c r="J274" s="59"/>
      <c r="K274" s="59"/>
      <c r="L274" s="59"/>
      <c r="M274" s="59"/>
      <c r="N274" s="59"/>
    </row>
    <row r="275" spans="1:14" ht="30" customHeight="1" x14ac:dyDescent="0.15">
      <c r="A275" s="80">
        <v>159</v>
      </c>
      <c r="B275" s="159"/>
      <c r="C275" s="101"/>
      <c r="D275" s="172"/>
      <c r="E275" s="14"/>
      <c r="F275" s="161"/>
      <c r="G275" s="123"/>
      <c r="H275" s="112"/>
      <c r="I275" s="58"/>
      <c r="J275" s="58"/>
      <c r="K275" s="58"/>
      <c r="L275" s="58"/>
      <c r="M275" s="58"/>
      <c r="N275" s="58"/>
    </row>
    <row r="276" spans="1:14" ht="30" customHeight="1" x14ac:dyDescent="0.15">
      <c r="A276" s="79"/>
      <c r="B276" s="160"/>
      <c r="C276" s="102"/>
      <c r="D276" s="173"/>
      <c r="E276" s="4"/>
      <c r="F276" s="162"/>
      <c r="G276" s="123"/>
      <c r="H276" s="72"/>
      <c r="I276" s="59"/>
      <c r="J276" s="59"/>
      <c r="K276" s="59"/>
      <c r="L276" s="59"/>
      <c r="M276" s="59"/>
      <c r="N276" s="59"/>
    </row>
    <row r="277" spans="1:14" ht="30" customHeight="1" x14ac:dyDescent="0.15">
      <c r="A277" s="80">
        <v>160</v>
      </c>
      <c r="B277" s="159"/>
      <c r="C277" s="101"/>
      <c r="D277" s="172"/>
      <c r="E277" s="14"/>
      <c r="F277" s="161"/>
      <c r="G277" s="123"/>
      <c r="H277" s="112"/>
      <c r="I277" s="58"/>
      <c r="J277" s="58"/>
      <c r="K277" s="58"/>
      <c r="L277" s="58"/>
      <c r="M277" s="58"/>
      <c r="N277" s="58"/>
    </row>
    <row r="278" spans="1:14" ht="30" customHeight="1" x14ac:dyDescent="0.15">
      <c r="A278" s="79"/>
      <c r="B278" s="160"/>
      <c r="C278" s="102"/>
      <c r="D278" s="173"/>
      <c r="E278" s="4"/>
      <c r="F278" s="162"/>
      <c r="G278" s="123"/>
      <c r="H278" s="72"/>
      <c r="I278" s="59"/>
      <c r="J278" s="59"/>
      <c r="K278" s="59"/>
      <c r="L278" s="59"/>
      <c r="M278" s="59"/>
      <c r="N278" s="59"/>
    </row>
    <row r="279" spans="1:14" ht="30" customHeight="1" x14ac:dyDescent="0.15">
      <c r="A279" s="80">
        <v>161</v>
      </c>
      <c r="B279" s="159"/>
      <c r="C279" s="101"/>
      <c r="D279" s="172"/>
      <c r="E279" s="14"/>
      <c r="F279" s="161"/>
      <c r="G279" s="123"/>
      <c r="H279" s="112"/>
      <c r="I279" s="58"/>
      <c r="J279" s="58"/>
      <c r="K279" s="58"/>
      <c r="L279" s="58"/>
      <c r="M279" s="58"/>
      <c r="N279" s="58"/>
    </row>
    <row r="280" spans="1:14" ht="30" customHeight="1" x14ac:dyDescent="0.15">
      <c r="A280" s="79"/>
      <c r="B280" s="160"/>
      <c r="C280" s="102"/>
      <c r="D280" s="173"/>
      <c r="E280" s="4"/>
      <c r="F280" s="162"/>
      <c r="G280" s="123"/>
      <c r="H280" s="72"/>
      <c r="I280" s="59"/>
      <c r="J280" s="59"/>
      <c r="K280" s="59"/>
      <c r="L280" s="59"/>
      <c r="M280" s="59"/>
      <c r="N280" s="59"/>
    </row>
    <row r="281" spans="1:14" ht="30" customHeight="1" x14ac:dyDescent="0.15">
      <c r="A281" s="80">
        <v>162</v>
      </c>
      <c r="B281" s="159"/>
      <c r="C281" s="101"/>
      <c r="D281" s="172"/>
      <c r="E281" s="14"/>
      <c r="F281" s="161"/>
      <c r="G281" s="123"/>
      <c r="H281" s="112"/>
      <c r="I281" s="58"/>
      <c r="J281" s="58"/>
      <c r="K281" s="58"/>
      <c r="L281" s="58"/>
      <c r="M281" s="58"/>
      <c r="N281" s="58"/>
    </row>
    <row r="282" spans="1:14" ht="30" customHeight="1" x14ac:dyDescent="0.15">
      <c r="A282" s="79"/>
      <c r="B282" s="160"/>
      <c r="C282" s="102"/>
      <c r="D282" s="173"/>
      <c r="E282" s="4"/>
      <c r="F282" s="162"/>
      <c r="G282" s="123"/>
      <c r="H282" s="72"/>
      <c r="I282" s="59"/>
      <c r="J282" s="59"/>
      <c r="K282" s="59"/>
      <c r="L282" s="59"/>
      <c r="M282" s="59"/>
      <c r="N282" s="59"/>
    </row>
    <row r="283" spans="1:14" ht="30" customHeight="1" x14ac:dyDescent="0.15">
      <c r="A283" s="80">
        <v>163</v>
      </c>
      <c r="B283" s="159"/>
      <c r="C283" s="101"/>
      <c r="D283" s="172"/>
      <c r="E283" s="14"/>
      <c r="F283" s="161"/>
      <c r="G283" s="123"/>
      <c r="H283" s="112"/>
      <c r="I283" s="58"/>
      <c r="J283" s="58"/>
      <c r="K283" s="58"/>
      <c r="L283" s="58"/>
      <c r="M283" s="58"/>
      <c r="N283" s="58"/>
    </row>
    <row r="284" spans="1:14" ht="30" customHeight="1" x14ac:dyDescent="0.15">
      <c r="A284" s="79"/>
      <c r="B284" s="160"/>
      <c r="C284" s="102"/>
      <c r="D284" s="173"/>
      <c r="E284" s="4"/>
      <c r="F284" s="162"/>
      <c r="G284" s="123"/>
      <c r="H284" s="72"/>
      <c r="I284" s="59"/>
      <c r="J284" s="59"/>
      <c r="K284" s="59"/>
      <c r="L284" s="59"/>
      <c r="M284" s="59"/>
      <c r="N284" s="59"/>
    </row>
    <row r="285" spans="1:14" ht="30" customHeight="1" x14ac:dyDescent="0.15">
      <c r="A285" s="80">
        <v>164</v>
      </c>
      <c r="B285" s="159"/>
      <c r="C285" s="101"/>
      <c r="D285" s="172"/>
      <c r="E285" s="14"/>
      <c r="F285" s="161"/>
      <c r="G285" s="123"/>
      <c r="H285" s="112"/>
      <c r="I285" s="58"/>
      <c r="J285" s="58"/>
      <c r="K285" s="58"/>
      <c r="L285" s="58"/>
      <c r="M285" s="58"/>
      <c r="N285" s="58"/>
    </row>
    <row r="286" spans="1:14" ht="30" customHeight="1" x14ac:dyDescent="0.15">
      <c r="A286" s="79"/>
      <c r="B286" s="160"/>
      <c r="C286" s="102"/>
      <c r="D286" s="173"/>
      <c r="E286" s="4"/>
      <c r="F286" s="162"/>
      <c r="G286" s="123"/>
      <c r="H286" s="72"/>
      <c r="I286" s="59"/>
      <c r="J286" s="59"/>
      <c r="K286" s="59"/>
      <c r="L286" s="59"/>
      <c r="M286" s="59"/>
      <c r="N286" s="59"/>
    </row>
    <row r="287" spans="1:14" ht="30" customHeight="1" x14ac:dyDescent="0.15">
      <c r="A287" s="80">
        <v>165</v>
      </c>
      <c r="B287" s="159"/>
      <c r="C287" s="101"/>
      <c r="D287" s="172"/>
      <c r="E287" s="14"/>
      <c r="F287" s="161"/>
      <c r="G287" s="123"/>
      <c r="H287" s="112"/>
      <c r="I287" s="58"/>
      <c r="J287" s="58"/>
      <c r="K287" s="58"/>
      <c r="L287" s="58"/>
      <c r="M287" s="58"/>
      <c r="N287" s="58"/>
    </row>
    <row r="288" spans="1:14" ht="30" customHeight="1" x14ac:dyDescent="0.15">
      <c r="A288" s="79"/>
      <c r="B288" s="160"/>
      <c r="C288" s="102"/>
      <c r="D288" s="173"/>
      <c r="E288" s="4"/>
      <c r="F288" s="162"/>
      <c r="G288" s="123"/>
      <c r="H288" s="72"/>
      <c r="I288" s="59"/>
      <c r="J288" s="59"/>
      <c r="K288" s="59"/>
      <c r="L288" s="59"/>
      <c r="M288" s="59"/>
      <c r="N288" s="59"/>
    </row>
    <row r="289" spans="1:14" ht="30" customHeight="1" x14ac:dyDescent="0.15">
      <c r="A289" s="80">
        <v>166</v>
      </c>
      <c r="B289" s="159"/>
      <c r="C289" s="101"/>
      <c r="D289" s="172"/>
      <c r="E289" s="14"/>
      <c r="F289" s="161"/>
      <c r="G289" s="123"/>
      <c r="H289" s="112"/>
      <c r="I289" s="58"/>
      <c r="J289" s="58"/>
      <c r="K289" s="58"/>
      <c r="L289" s="58"/>
      <c r="M289" s="58"/>
      <c r="N289" s="58"/>
    </row>
    <row r="290" spans="1:14" ht="30" customHeight="1" x14ac:dyDescent="0.15">
      <c r="A290" s="79"/>
      <c r="B290" s="160"/>
      <c r="C290" s="102"/>
      <c r="D290" s="173"/>
      <c r="E290" s="4"/>
      <c r="F290" s="162"/>
      <c r="G290" s="123"/>
      <c r="H290" s="72"/>
      <c r="I290" s="59"/>
      <c r="J290" s="59"/>
      <c r="K290" s="59"/>
      <c r="L290" s="59"/>
      <c r="M290" s="59"/>
      <c r="N290" s="59"/>
    </row>
    <row r="291" spans="1:14" ht="30" customHeight="1" x14ac:dyDescent="0.15">
      <c r="A291" s="80">
        <v>167</v>
      </c>
      <c r="B291" s="159"/>
      <c r="C291" s="101"/>
      <c r="D291" s="172"/>
      <c r="E291" s="14"/>
      <c r="F291" s="161"/>
      <c r="G291" s="123"/>
      <c r="H291" s="112"/>
      <c r="I291" s="58"/>
      <c r="J291" s="58"/>
      <c r="K291" s="58"/>
      <c r="L291" s="58"/>
      <c r="M291" s="58"/>
      <c r="N291" s="58"/>
    </row>
    <row r="292" spans="1:14" ht="30" customHeight="1" x14ac:dyDescent="0.15">
      <c r="A292" s="79"/>
      <c r="B292" s="160"/>
      <c r="C292" s="102"/>
      <c r="D292" s="173"/>
      <c r="E292" s="4"/>
      <c r="F292" s="162"/>
      <c r="G292" s="123"/>
      <c r="H292" s="72"/>
      <c r="I292" s="59"/>
      <c r="J292" s="59"/>
      <c r="K292" s="59"/>
      <c r="L292" s="59"/>
      <c r="M292" s="59"/>
      <c r="N292" s="59"/>
    </row>
    <row r="293" spans="1:14" ht="30" customHeight="1" x14ac:dyDescent="0.15">
      <c r="A293" s="80">
        <v>168</v>
      </c>
      <c r="B293" s="159"/>
      <c r="C293" s="101"/>
      <c r="D293" s="172"/>
      <c r="E293" s="14"/>
      <c r="F293" s="161"/>
      <c r="G293" s="123"/>
      <c r="H293" s="112"/>
      <c r="I293" s="58"/>
      <c r="J293" s="58"/>
      <c r="K293" s="58"/>
      <c r="L293" s="58"/>
      <c r="M293" s="58"/>
      <c r="N293" s="58"/>
    </row>
    <row r="294" spans="1:14" ht="30" customHeight="1" x14ac:dyDescent="0.15">
      <c r="A294" s="79"/>
      <c r="B294" s="160"/>
      <c r="C294" s="102"/>
      <c r="D294" s="173"/>
      <c r="E294" s="4"/>
      <c r="F294" s="162"/>
      <c r="G294" s="123"/>
      <c r="H294" s="72"/>
      <c r="I294" s="59"/>
      <c r="J294" s="59"/>
      <c r="K294" s="59"/>
      <c r="L294" s="59"/>
      <c r="M294" s="59"/>
      <c r="N294" s="59"/>
    </row>
    <row r="295" spans="1:14" ht="30" customHeight="1" x14ac:dyDescent="0.15">
      <c r="A295" s="80">
        <v>169</v>
      </c>
      <c r="B295" s="159"/>
      <c r="C295" s="101"/>
      <c r="D295" s="172"/>
      <c r="E295" s="14"/>
      <c r="F295" s="161"/>
      <c r="G295" s="123"/>
      <c r="H295" s="112"/>
      <c r="I295" s="58"/>
      <c r="J295" s="58"/>
      <c r="K295" s="58"/>
      <c r="L295" s="58"/>
      <c r="M295" s="58"/>
      <c r="N295" s="58"/>
    </row>
    <row r="296" spans="1:14" ht="30" customHeight="1" x14ac:dyDescent="0.15">
      <c r="A296" s="79"/>
      <c r="B296" s="160"/>
      <c r="C296" s="102"/>
      <c r="D296" s="173"/>
      <c r="E296" s="4"/>
      <c r="F296" s="162"/>
      <c r="G296" s="123"/>
      <c r="H296" s="72"/>
      <c r="I296" s="59"/>
      <c r="J296" s="59"/>
      <c r="K296" s="59"/>
      <c r="L296" s="59"/>
      <c r="M296" s="59"/>
      <c r="N296" s="59"/>
    </row>
    <row r="297" spans="1:14" ht="30" customHeight="1" x14ac:dyDescent="0.15">
      <c r="A297" s="80">
        <v>170</v>
      </c>
      <c r="B297" s="159"/>
      <c r="C297" s="101"/>
      <c r="D297" s="172"/>
      <c r="E297" s="14"/>
      <c r="F297" s="161"/>
      <c r="G297" s="123"/>
      <c r="H297" s="112"/>
      <c r="I297" s="58"/>
      <c r="J297" s="58"/>
      <c r="K297" s="58"/>
      <c r="L297" s="58"/>
      <c r="M297" s="58"/>
      <c r="N297" s="58"/>
    </row>
    <row r="298" spans="1:14" ht="30" customHeight="1" x14ac:dyDescent="0.15">
      <c r="A298" s="79"/>
      <c r="B298" s="160"/>
      <c r="C298" s="102"/>
      <c r="D298" s="173"/>
      <c r="E298" s="4"/>
      <c r="F298" s="162"/>
      <c r="G298" s="123"/>
      <c r="H298" s="72"/>
      <c r="I298" s="59"/>
      <c r="J298" s="59"/>
      <c r="K298" s="59"/>
      <c r="L298" s="59"/>
      <c r="M298" s="59"/>
      <c r="N298" s="59"/>
    </row>
    <row r="299" spans="1:14" ht="30" customHeight="1" x14ac:dyDescent="0.15">
      <c r="A299" s="80">
        <v>171</v>
      </c>
      <c r="B299" s="159"/>
      <c r="C299" s="101"/>
      <c r="D299" s="172"/>
      <c r="E299" s="14"/>
      <c r="F299" s="161"/>
      <c r="G299" s="123"/>
      <c r="H299" s="112"/>
      <c r="I299" s="58"/>
      <c r="J299" s="58"/>
      <c r="K299" s="58"/>
      <c r="L299" s="58"/>
      <c r="M299" s="58"/>
      <c r="N299" s="58"/>
    </row>
    <row r="300" spans="1:14" ht="30" customHeight="1" x14ac:dyDescent="0.15">
      <c r="A300" s="79"/>
      <c r="B300" s="160"/>
      <c r="C300" s="102"/>
      <c r="D300" s="173"/>
      <c r="E300" s="4"/>
      <c r="F300" s="162"/>
      <c r="G300" s="123"/>
      <c r="H300" s="72"/>
      <c r="I300" s="59"/>
      <c r="J300" s="59"/>
      <c r="K300" s="59"/>
      <c r="L300" s="59"/>
      <c r="M300" s="59"/>
      <c r="N300" s="59"/>
    </row>
    <row r="301" spans="1:14" ht="30" customHeight="1" x14ac:dyDescent="0.15">
      <c r="A301" s="80">
        <v>172</v>
      </c>
      <c r="B301" s="159"/>
      <c r="C301" s="101"/>
      <c r="D301" s="172"/>
      <c r="E301" s="14"/>
      <c r="F301" s="161"/>
      <c r="G301" s="123"/>
      <c r="H301" s="112"/>
      <c r="I301" s="58"/>
      <c r="J301" s="58"/>
      <c r="K301" s="58"/>
      <c r="L301" s="58"/>
      <c r="M301" s="58"/>
      <c r="N301" s="58"/>
    </row>
    <row r="302" spans="1:14" ht="30" customHeight="1" x14ac:dyDescent="0.15">
      <c r="A302" s="79"/>
      <c r="B302" s="160"/>
      <c r="C302" s="102"/>
      <c r="D302" s="173"/>
      <c r="E302" s="4"/>
      <c r="F302" s="162"/>
      <c r="G302" s="123"/>
      <c r="H302" s="72"/>
      <c r="I302" s="59"/>
      <c r="J302" s="59"/>
      <c r="K302" s="59"/>
      <c r="L302" s="59"/>
      <c r="M302" s="59"/>
      <c r="N302" s="59"/>
    </row>
    <row r="303" spans="1:14" ht="30" customHeight="1" x14ac:dyDescent="0.15">
      <c r="A303" s="80">
        <v>173</v>
      </c>
      <c r="B303" s="159"/>
      <c r="C303" s="101"/>
      <c r="D303" s="172"/>
      <c r="E303" s="14"/>
      <c r="F303" s="161"/>
      <c r="G303" s="123"/>
      <c r="H303" s="112"/>
      <c r="I303" s="58"/>
      <c r="J303" s="58"/>
      <c r="K303" s="58"/>
      <c r="L303" s="58"/>
      <c r="M303" s="58"/>
      <c r="N303" s="58"/>
    </row>
    <row r="304" spans="1:14" ht="30" customHeight="1" x14ac:dyDescent="0.15">
      <c r="A304" s="79"/>
      <c r="B304" s="160"/>
      <c r="C304" s="102"/>
      <c r="D304" s="173"/>
      <c r="E304" s="4"/>
      <c r="F304" s="162"/>
      <c r="G304" s="123"/>
      <c r="H304" s="72"/>
      <c r="I304" s="59"/>
      <c r="J304" s="59"/>
      <c r="K304" s="59"/>
      <c r="L304" s="59"/>
      <c r="M304" s="59"/>
      <c r="N304" s="59"/>
    </row>
    <row r="305" spans="1:14" ht="30" customHeight="1" x14ac:dyDescent="0.15">
      <c r="A305" s="80">
        <v>174</v>
      </c>
      <c r="B305" s="159"/>
      <c r="C305" s="101"/>
      <c r="D305" s="172"/>
      <c r="E305" s="14"/>
      <c r="F305" s="161"/>
      <c r="G305" s="123"/>
      <c r="H305" s="112"/>
      <c r="I305" s="58"/>
      <c r="J305" s="58"/>
      <c r="K305" s="58"/>
      <c r="L305" s="58"/>
      <c r="M305" s="58"/>
      <c r="N305" s="58"/>
    </row>
    <row r="306" spans="1:14" ht="30" customHeight="1" x14ac:dyDescent="0.15">
      <c r="A306" s="79"/>
      <c r="B306" s="160"/>
      <c r="C306" s="102"/>
      <c r="D306" s="173"/>
      <c r="E306" s="4"/>
      <c r="F306" s="162"/>
      <c r="G306" s="123"/>
      <c r="H306" s="72"/>
      <c r="I306" s="59"/>
      <c r="J306" s="59"/>
      <c r="K306" s="59"/>
      <c r="L306" s="59"/>
      <c r="M306" s="59"/>
      <c r="N306" s="59"/>
    </row>
    <row r="307" spans="1:14" ht="30" customHeight="1" x14ac:dyDescent="0.15">
      <c r="A307" s="80">
        <v>175</v>
      </c>
      <c r="B307" s="159"/>
      <c r="C307" s="101"/>
      <c r="D307" s="172"/>
      <c r="E307" s="14"/>
      <c r="F307" s="161"/>
      <c r="G307" s="123"/>
      <c r="H307" s="112"/>
      <c r="I307" s="58"/>
      <c r="J307" s="58"/>
      <c r="K307" s="58"/>
      <c r="L307" s="58"/>
      <c r="M307" s="58"/>
      <c r="N307" s="58"/>
    </row>
    <row r="308" spans="1:14" ht="30" customHeight="1" x14ac:dyDescent="0.15">
      <c r="A308" s="79"/>
      <c r="B308" s="160"/>
      <c r="C308" s="102"/>
      <c r="D308" s="173"/>
      <c r="E308" s="4"/>
      <c r="F308" s="162"/>
      <c r="G308" s="123"/>
      <c r="H308" s="72"/>
      <c r="I308" s="59"/>
      <c r="J308" s="59"/>
      <c r="K308" s="59"/>
      <c r="L308" s="59"/>
      <c r="M308" s="59"/>
      <c r="N308" s="59"/>
    </row>
    <row r="309" spans="1:14" ht="30" customHeight="1" x14ac:dyDescent="0.15">
      <c r="A309" s="80">
        <v>176</v>
      </c>
      <c r="B309" s="159"/>
      <c r="C309" s="101"/>
      <c r="D309" s="172"/>
      <c r="E309" s="14"/>
      <c r="F309" s="161"/>
      <c r="G309" s="123"/>
      <c r="H309" s="112"/>
      <c r="I309" s="58"/>
      <c r="J309" s="58"/>
      <c r="K309" s="58"/>
      <c r="L309" s="58"/>
      <c r="M309" s="58"/>
      <c r="N309" s="58"/>
    </row>
    <row r="310" spans="1:14" ht="30" customHeight="1" x14ac:dyDescent="0.15">
      <c r="A310" s="79"/>
      <c r="B310" s="160"/>
      <c r="C310" s="102"/>
      <c r="D310" s="173"/>
      <c r="E310" s="4"/>
      <c r="F310" s="162"/>
      <c r="G310" s="123"/>
      <c r="H310" s="72"/>
      <c r="I310" s="59"/>
      <c r="J310" s="59"/>
      <c r="K310" s="59"/>
      <c r="L310" s="59"/>
      <c r="M310" s="59"/>
      <c r="N310" s="59"/>
    </row>
    <row r="311" spans="1:14" ht="30" customHeight="1" x14ac:dyDescent="0.15">
      <c r="A311" s="80">
        <v>177</v>
      </c>
      <c r="B311" s="159"/>
      <c r="C311" s="101"/>
      <c r="D311" s="172"/>
      <c r="E311" s="14"/>
      <c r="F311" s="161"/>
      <c r="G311" s="123"/>
      <c r="H311" s="112"/>
      <c r="I311" s="58"/>
      <c r="J311" s="58"/>
      <c r="K311" s="58"/>
      <c r="L311" s="58"/>
      <c r="M311" s="58"/>
      <c r="N311" s="58"/>
    </row>
    <row r="312" spans="1:14" ht="30" customHeight="1" x14ac:dyDescent="0.15">
      <c r="A312" s="79"/>
      <c r="B312" s="160"/>
      <c r="C312" s="102"/>
      <c r="D312" s="173"/>
      <c r="E312" s="4"/>
      <c r="F312" s="162"/>
      <c r="G312" s="123"/>
      <c r="H312" s="72"/>
      <c r="I312" s="59"/>
      <c r="J312" s="59"/>
      <c r="K312" s="59"/>
      <c r="L312" s="59"/>
      <c r="M312" s="59"/>
      <c r="N312" s="59"/>
    </row>
    <row r="313" spans="1:14" ht="30" customHeight="1" x14ac:dyDescent="0.15">
      <c r="A313" s="37"/>
      <c r="B313" s="38"/>
      <c r="C313" s="39"/>
      <c r="D313" s="40"/>
      <c r="E313" s="41"/>
      <c r="F313" s="42"/>
      <c r="G313" s="37"/>
      <c r="H313" s="43"/>
      <c r="I313" s="37"/>
      <c r="J313" s="37"/>
      <c r="K313" s="37"/>
      <c r="L313" s="37"/>
      <c r="M313" s="37"/>
      <c r="N313" s="37"/>
    </row>
    <row r="314" spans="1:14" ht="30" customHeight="1" x14ac:dyDescent="0.15"/>
  </sheetData>
  <autoFilter ref="A4:N4" xr:uid="{00000000-0009-0000-0000-000003000000}"/>
  <mergeCells count="2014">
    <mergeCell ref="A247:A248"/>
    <mergeCell ref="B247:B248"/>
    <mergeCell ref="C247:C248"/>
    <mergeCell ref="D247:D248"/>
    <mergeCell ref="F247:F248"/>
    <mergeCell ref="G247:G248"/>
    <mergeCell ref="H247:H248"/>
    <mergeCell ref="I247:I248"/>
    <mergeCell ref="J247:J248"/>
    <mergeCell ref="K247:K248"/>
    <mergeCell ref="L247:L248"/>
    <mergeCell ref="M247:M248"/>
    <mergeCell ref="N247:N248"/>
    <mergeCell ref="A243:A244"/>
    <mergeCell ref="B243:B244"/>
    <mergeCell ref="C243:C244"/>
    <mergeCell ref="D243:D244"/>
    <mergeCell ref="F243:F244"/>
    <mergeCell ref="G243:G244"/>
    <mergeCell ref="H243:H244"/>
    <mergeCell ref="I243:I244"/>
    <mergeCell ref="J243:J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J245:J246"/>
    <mergeCell ref="K245:K246"/>
    <mergeCell ref="L245:L246"/>
    <mergeCell ref="M245:M246"/>
    <mergeCell ref="N245:N246"/>
    <mergeCell ref="A239:A240"/>
    <mergeCell ref="B239:B240"/>
    <mergeCell ref="C239:C240"/>
    <mergeCell ref="D239:D240"/>
    <mergeCell ref="F239:F240"/>
    <mergeCell ref="G239:G240"/>
    <mergeCell ref="H239:H240"/>
    <mergeCell ref="I239:I240"/>
    <mergeCell ref="J239:J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J241:J242"/>
    <mergeCell ref="K241:K242"/>
    <mergeCell ref="L241:L242"/>
    <mergeCell ref="M241:M242"/>
    <mergeCell ref="N241:N242"/>
    <mergeCell ref="A215:A216"/>
    <mergeCell ref="B215:B216"/>
    <mergeCell ref="C215:C216"/>
    <mergeCell ref="D215:D216"/>
    <mergeCell ref="F215:F216"/>
    <mergeCell ref="G215:G216"/>
    <mergeCell ref="H215:H216"/>
    <mergeCell ref="I215:I216"/>
    <mergeCell ref="J215:J216"/>
    <mergeCell ref="K215:K216"/>
    <mergeCell ref="L215:L216"/>
    <mergeCell ref="M215:M216"/>
    <mergeCell ref="N215:N216"/>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225:A226"/>
    <mergeCell ref="B225:B226"/>
    <mergeCell ref="C225:C226"/>
    <mergeCell ref="D225:D226"/>
    <mergeCell ref="F225:F226"/>
    <mergeCell ref="G225:G226"/>
    <mergeCell ref="H225:H226"/>
    <mergeCell ref="I225:I226"/>
    <mergeCell ref="J225:J226"/>
    <mergeCell ref="K225:K226"/>
    <mergeCell ref="L225:L226"/>
    <mergeCell ref="M225:M226"/>
    <mergeCell ref="N225:N226"/>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A221:A222"/>
    <mergeCell ref="B221:B222"/>
    <mergeCell ref="C221:C222"/>
    <mergeCell ref="D221:D222"/>
    <mergeCell ref="F221:F222"/>
    <mergeCell ref="G221:G222"/>
    <mergeCell ref="H221:H222"/>
    <mergeCell ref="I221:I222"/>
    <mergeCell ref="J221:J222"/>
    <mergeCell ref="K221:K222"/>
    <mergeCell ref="L221:L222"/>
    <mergeCell ref="A235:A236"/>
    <mergeCell ref="B235:B236"/>
    <mergeCell ref="C235:C236"/>
    <mergeCell ref="D235:D236"/>
    <mergeCell ref="F235:F236"/>
    <mergeCell ref="G235:G236"/>
    <mergeCell ref="H235:H236"/>
    <mergeCell ref="I235:I236"/>
    <mergeCell ref="J235:J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J237:J238"/>
    <mergeCell ref="K237:K238"/>
    <mergeCell ref="L237:L238"/>
    <mergeCell ref="M237:M238"/>
    <mergeCell ref="N237:N238"/>
    <mergeCell ref="A231:A232"/>
    <mergeCell ref="B231:B232"/>
    <mergeCell ref="C231:C232"/>
    <mergeCell ref="D231:D232"/>
    <mergeCell ref="F231:F232"/>
    <mergeCell ref="G231:G232"/>
    <mergeCell ref="H231:H232"/>
    <mergeCell ref="I231:I232"/>
    <mergeCell ref="J231:J232"/>
    <mergeCell ref="K231:K232"/>
    <mergeCell ref="L231:L232"/>
    <mergeCell ref="M231:M232"/>
    <mergeCell ref="N231:N232"/>
    <mergeCell ref="A233:A234"/>
    <mergeCell ref="B233:B234"/>
    <mergeCell ref="C233:C234"/>
    <mergeCell ref="D233:D234"/>
    <mergeCell ref="F233:F234"/>
    <mergeCell ref="G233:G234"/>
    <mergeCell ref="H233:H234"/>
    <mergeCell ref="I233:I234"/>
    <mergeCell ref="J233:J234"/>
    <mergeCell ref="K233:K234"/>
    <mergeCell ref="L233:L234"/>
    <mergeCell ref="M233:M234"/>
    <mergeCell ref="N233:N234"/>
    <mergeCell ref="A227:A228"/>
    <mergeCell ref="B227:B228"/>
    <mergeCell ref="C227:C228"/>
    <mergeCell ref="D227:D228"/>
    <mergeCell ref="F227:F228"/>
    <mergeCell ref="G227:G228"/>
    <mergeCell ref="H227:H228"/>
    <mergeCell ref="I227:I228"/>
    <mergeCell ref="J227:J228"/>
    <mergeCell ref="K227:K228"/>
    <mergeCell ref="L227:L228"/>
    <mergeCell ref="M227:M228"/>
    <mergeCell ref="N227:N228"/>
    <mergeCell ref="A229:A230"/>
    <mergeCell ref="B229:B230"/>
    <mergeCell ref="C229:C230"/>
    <mergeCell ref="D229:D230"/>
    <mergeCell ref="F229:F230"/>
    <mergeCell ref="G229:G230"/>
    <mergeCell ref="H229:H230"/>
    <mergeCell ref="I229:I230"/>
    <mergeCell ref="J229:J230"/>
    <mergeCell ref="K229:K230"/>
    <mergeCell ref="L229:L230"/>
    <mergeCell ref="M229:M230"/>
    <mergeCell ref="N229:N230"/>
    <mergeCell ref="M221:M222"/>
    <mergeCell ref="N221:N222"/>
    <mergeCell ref="A223:A224"/>
    <mergeCell ref="B223:B224"/>
    <mergeCell ref="C223:C224"/>
    <mergeCell ref="D223:D224"/>
    <mergeCell ref="F223:F224"/>
    <mergeCell ref="G223:G224"/>
    <mergeCell ref="H223:H224"/>
    <mergeCell ref="I223:I224"/>
    <mergeCell ref="J223:J224"/>
    <mergeCell ref="K223:K224"/>
    <mergeCell ref="L223:L224"/>
    <mergeCell ref="M223:M224"/>
    <mergeCell ref="N223:N224"/>
    <mergeCell ref="A217:A218"/>
    <mergeCell ref="B217:B218"/>
    <mergeCell ref="C217:C218"/>
    <mergeCell ref="D217:D218"/>
    <mergeCell ref="F217:F218"/>
    <mergeCell ref="G217:G218"/>
    <mergeCell ref="H217:H218"/>
    <mergeCell ref="I217:I218"/>
    <mergeCell ref="J217:J218"/>
    <mergeCell ref="K217:K218"/>
    <mergeCell ref="L217:L218"/>
    <mergeCell ref="M217:M218"/>
    <mergeCell ref="N217:N218"/>
    <mergeCell ref="A219:A220"/>
    <mergeCell ref="B219:B220"/>
    <mergeCell ref="C219:C220"/>
    <mergeCell ref="D219:D220"/>
    <mergeCell ref="F219:F220"/>
    <mergeCell ref="G219:G220"/>
    <mergeCell ref="H219:H220"/>
    <mergeCell ref="I219:I220"/>
    <mergeCell ref="J219:J220"/>
    <mergeCell ref="K219:K220"/>
    <mergeCell ref="L219:L220"/>
    <mergeCell ref="M219:M220"/>
    <mergeCell ref="N219:N220"/>
    <mergeCell ref="A211:A212"/>
    <mergeCell ref="B211:B212"/>
    <mergeCell ref="C211:C212"/>
    <mergeCell ref="D211:D212"/>
    <mergeCell ref="F211:F212"/>
    <mergeCell ref="G211:G212"/>
    <mergeCell ref="H211:H212"/>
    <mergeCell ref="I211:I212"/>
    <mergeCell ref="J211:J212"/>
    <mergeCell ref="K211:K212"/>
    <mergeCell ref="L211:L212"/>
    <mergeCell ref="M211:M212"/>
    <mergeCell ref="N211:N212"/>
    <mergeCell ref="A213:A214"/>
    <mergeCell ref="B213:B214"/>
    <mergeCell ref="C213:C214"/>
    <mergeCell ref="D213:D214"/>
    <mergeCell ref="F213:F214"/>
    <mergeCell ref="G213:G214"/>
    <mergeCell ref="H213:H214"/>
    <mergeCell ref="I213:I214"/>
    <mergeCell ref="J213:J214"/>
    <mergeCell ref="K213:K214"/>
    <mergeCell ref="L213:L214"/>
    <mergeCell ref="M213:M214"/>
    <mergeCell ref="N213:N214"/>
    <mergeCell ref="A203:A204"/>
    <mergeCell ref="B203:B204"/>
    <mergeCell ref="C203:C204"/>
    <mergeCell ref="D203:D204"/>
    <mergeCell ref="F203:F204"/>
    <mergeCell ref="G203:G204"/>
    <mergeCell ref="H203:H204"/>
    <mergeCell ref="I203:I204"/>
    <mergeCell ref="J203:J204"/>
    <mergeCell ref="K203:K204"/>
    <mergeCell ref="L203:L204"/>
    <mergeCell ref="M203:M204"/>
    <mergeCell ref="N203:N204"/>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99:A200"/>
    <mergeCell ref="B199:B200"/>
    <mergeCell ref="C199:C200"/>
    <mergeCell ref="D199:D200"/>
    <mergeCell ref="F199:F200"/>
    <mergeCell ref="G199:G200"/>
    <mergeCell ref="H199:H200"/>
    <mergeCell ref="I199:I200"/>
    <mergeCell ref="J199:J200"/>
    <mergeCell ref="K199:K200"/>
    <mergeCell ref="L199:L200"/>
    <mergeCell ref="M199:M200"/>
    <mergeCell ref="N199:N200"/>
    <mergeCell ref="A197:A198"/>
    <mergeCell ref="B197:B198"/>
    <mergeCell ref="C197:C198"/>
    <mergeCell ref="D197:D198"/>
    <mergeCell ref="F197:F198"/>
    <mergeCell ref="G197:G198"/>
    <mergeCell ref="H197:H198"/>
    <mergeCell ref="I197:I198"/>
    <mergeCell ref="J197:J198"/>
    <mergeCell ref="K197:K198"/>
    <mergeCell ref="L197:L198"/>
    <mergeCell ref="M197:M198"/>
    <mergeCell ref="N197:N198"/>
    <mergeCell ref="A173:A174"/>
    <mergeCell ref="D181:D182"/>
    <mergeCell ref="A185:A186"/>
    <mergeCell ref="B185:B186"/>
    <mergeCell ref="C185:C186"/>
    <mergeCell ref="D185:D186"/>
    <mergeCell ref="F185:F186"/>
    <mergeCell ref="G185:G186"/>
    <mergeCell ref="H185:H186"/>
    <mergeCell ref="I185:I186"/>
    <mergeCell ref="J185:J186"/>
    <mergeCell ref="K185:K186"/>
    <mergeCell ref="L185:L186"/>
    <mergeCell ref="M185:M186"/>
    <mergeCell ref="N185:N186"/>
    <mergeCell ref="A201:A202"/>
    <mergeCell ref="B201:B202"/>
    <mergeCell ref="C201:C202"/>
    <mergeCell ref="D201:D202"/>
    <mergeCell ref="F201:F202"/>
    <mergeCell ref="G201:G202"/>
    <mergeCell ref="H201:H202"/>
    <mergeCell ref="I201:I202"/>
    <mergeCell ref="J201:J202"/>
    <mergeCell ref="K201:K202"/>
    <mergeCell ref="L201:L202"/>
    <mergeCell ref="M201:M202"/>
    <mergeCell ref="N201:N202"/>
    <mergeCell ref="A189:A190"/>
    <mergeCell ref="B189:B190"/>
    <mergeCell ref="C189:C190"/>
    <mergeCell ref="D189:D190"/>
    <mergeCell ref="H175:H176"/>
    <mergeCell ref="I175:I176"/>
    <mergeCell ref="J175:J176"/>
    <mergeCell ref="K175:K176"/>
    <mergeCell ref="L175:L176"/>
    <mergeCell ref="M175:M176"/>
    <mergeCell ref="N175:N176"/>
    <mergeCell ref="A183:A184"/>
    <mergeCell ref="B183:B184"/>
    <mergeCell ref="C183:C184"/>
    <mergeCell ref="D183:D184"/>
    <mergeCell ref="F183:F184"/>
    <mergeCell ref="G183:G184"/>
    <mergeCell ref="H183:H184"/>
    <mergeCell ref="I183:I184"/>
    <mergeCell ref="J183:J184"/>
    <mergeCell ref="K183:K184"/>
    <mergeCell ref="L183:L184"/>
    <mergeCell ref="M183:M184"/>
    <mergeCell ref="N183:N184"/>
    <mergeCell ref="A181:A182"/>
    <mergeCell ref="B181:B182"/>
    <mergeCell ref="C181:C182"/>
    <mergeCell ref="F181:F182"/>
    <mergeCell ref="H181:H182"/>
    <mergeCell ref="I181:I182"/>
    <mergeCell ref="M181:M182"/>
    <mergeCell ref="N181:N182"/>
    <mergeCell ref="H189:H190"/>
    <mergeCell ref="I189:I190"/>
    <mergeCell ref="J189:J190"/>
    <mergeCell ref="K189:K190"/>
    <mergeCell ref="L189:L190"/>
    <mergeCell ref="M189:M190"/>
    <mergeCell ref="N189:N190"/>
    <mergeCell ref="A191:A192"/>
    <mergeCell ref="B191:B192"/>
    <mergeCell ref="C191:C192"/>
    <mergeCell ref="D191:D192"/>
    <mergeCell ref="F191:F192"/>
    <mergeCell ref="G191:G192"/>
    <mergeCell ref="H191:H192"/>
    <mergeCell ref="I191:I192"/>
    <mergeCell ref="J191:J192"/>
    <mergeCell ref="K191:K192"/>
    <mergeCell ref="L191:L192"/>
    <mergeCell ref="M191:M192"/>
    <mergeCell ref="F189:F190"/>
    <mergeCell ref="G189:G190"/>
    <mergeCell ref="N191:N192"/>
    <mergeCell ref="A277:A278"/>
    <mergeCell ref="B277:B278"/>
    <mergeCell ref="C277:C278"/>
    <mergeCell ref="D277:D278"/>
    <mergeCell ref="F277:F278"/>
    <mergeCell ref="G277:G278"/>
    <mergeCell ref="H277:H278"/>
    <mergeCell ref="I277:I278"/>
    <mergeCell ref="J277:J278"/>
    <mergeCell ref="K277:K278"/>
    <mergeCell ref="L277:L278"/>
    <mergeCell ref="M277:M278"/>
    <mergeCell ref="N277:N278"/>
    <mergeCell ref="A279:A280"/>
    <mergeCell ref="B279:B280"/>
    <mergeCell ref="C279:C280"/>
    <mergeCell ref="D279:D280"/>
    <mergeCell ref="F279:F280"/>
    <mergeCell ref="G279:G280"/>
    <mergeCell ref="H279:H280"/>
    <mergeCell ref="I279:I280"/>
    <mergeCell ref="J279:J280"/>
    <mergeCell ref="K279:K280"/>
    <mergeCell ref="L279:L280"/>
    <mergeCell ref="M279:M280"/>
    <mergeCell ref="N279:N280"/>
    <mergeCell ref="A273:A274"/>
    <mergeCell ref="B273:B274"/>
    <mergeCell ref="C273:C274"/>
    <mergeCell ref="D273:D274"/>
    <mergeCell ref="F273:F274"/>
    <mergeCell ref="G273:G274"/>
    <mergeCell ref="H273:H274"/>
    <mergeCell ref="I273:I274"/>
    <mergeCell ref="J273:J274"/>
    <mergeCell ref="K273:K274"/>
    <mergeCell ref="L273:L274"/>
    <mergeCell ref="M273:M274"/>
    <mergeCell ref="N273:N274"/>
    <mergeCell ref="A275:A276"/>
    <mergeCell ref="B275:B276"/>
    <mergeCell ref="C275:C276"/>
    <mergeCell ref="D275:D276"/>
    <mergeCell ref="F275:F276"/>
    <mergeCell ref="G275:G276"/>
    <mergeCell ref="H275:H276"/>
    <mergeCell ref="I275:I276"/>
    <mergeCell ref="J275:J276"/>
    <mergeCell ref="K275:K276"/>
    <mergeCell ref="L275:L276"/>
    <mergeCell ref="M275:M276"/>
    <mergeCell ref="N275:N276"/>
    <mergeCell ref="A269:A270"/>
    <mergeCell ref="B269:B270"/>
    <mergeCell ref="C269:C270"/>
    <mergeCell ref="D269:D270"/>
    <mergeCell ref="F269:F270"/>
    <mergeCell ref="G269:G270"/>
    <mergeCell ref="H269:H270"/>
    <mergeCell ref="I269:I270"/>
    <mergeCell ref="J269:J270"/>
    <mergeCell ref="K269:K270"/>
    <mergeCell ref="L269:L270"/>
    <mergeCell ref="M269:M270"/>
    <mergeCell ref="N269:N270"/>
    <mergeCell ref="A271:A272"/>
    <mergeCell ref="B271:B272"/>
    <mergeCell ref="C271:C272"/>
    <mergeCell ref="D271:D272"/>
    <mergeCell ref="F271:F272"/>
    <mergeCell ref="G271:G272"/>
    <mergeCell ref="H271:H272"/>
    <mergeCell ref="I271:I272"/>
    <mergeCell ref="J271:J272"/>
    <mergeCell ref="K271:K272"/>
    <mergeCell ref="L271:L272"/>
    <mergeCell ref="M271:M272"/>
    <mergeCell ref="N271:N272"/>
    <mergeCell ref="A265:A266"/>
    <mergeCell ref="B265:B266"/>
    <mergeCell ref="C265:C266"/>
    <mergeCell ref="D265:D266"/>
    <mergeCell ref="F265:F266"/>
    <mergeCell ref="G265:G266"/>
    <mergeCell ref="H265:H266"/>
    <mergeCell ref="I265:I266"/>
    <mergeCell ref="J265:J266"/>
    <mergeCell ref="K265:K266"/>
    <mergeCell ref="L265:L266"/>
    <mergeCell ref="M265:M266"/>
    <mergeCell ref="N265:N266"/>
    <mergeCell ref="A267:A268"/>
    <mergeCell ref="B267:B268"/>
    <mergeCell ref="C267:C268"/>
    <mergeCell ref="D267:D268"/>
    <mergeCell ref="F267:F268"/>
    <mergeCell ref="G267:G268"/>
    <mergeCell ref="H267:H268"/>
    <mergeCell ref="I267:I268"/>
    <mergeCell ref="J267:J268"/>
    <mergeCell ref="K267:K268"/>
    <mergeCell ref="L267:L268"/>
    <mergeCell ref="M267:M268"/>
    <mergeCell ref="N267:N268"/>
    <mergeCell ref="A261:A262"/>
    <mergeCell ref="B261:B262"/>
    <mergeCell ref="C261:C262"/>
    <mergeCell ref="D261:D262"/>
    <mergeCell ref="F261:F262"/>
    <mergeCell ref="G261:G262"/>
    <mergeCell ref="H261:H262"/>
    <mergeCell ref="I261:I262"/>
    <mergeCell ref="J261:J262"/>
    <mergeCell ref="K261:K262"/>
    <mergeCell ref="L261:L262"/>
    <mergeCell ref="M261:M262"/>
    <mergeCell ref="N261:N262"/>
    <mergeCell ref="A263:A264"/>
    <mergeCell ref="B263:B264"/>
    <mergeCell ref="C263:C264"/>
    <mergeCell ref="D263:D264"/>
    <mergeCell ref="F263:F264"/>
    <mergeCell ref="G263:G264"/>
    <mergeCell ref="H263:H264"/>
    <mergeCell ref="I263:I264"/>
    <mergeCell ref="J263:J264"/>
    <mergeCell ref="K263:K264"/>
    <mergeCell ref="L263:L264"/>
    <mergeCell ref="M263:M264"/>
    <mergeCell ref="N263:N264"/>
    <mergeCell ref="A257:A258"/>
    <mergeCell ref="B257:B258"/>
    <mergeCell ref="C257:C258"/>
    <mergeCell ref="D257:D258"/>
    <mergeCell ref="F257:F258"/>
    <mergeCell ref="G257:G258"/>
    <mergeCell ref="H257:H258"/>
    <mergeCell ref="I257:I258"/>
    <mergeCell ref="J257:J258"/>
    <mergeCell ref="K257:K258"/>
    <mergeCell ref="L257:L258"/>
    <mergeCell ref="M257:M258"/>
    <mergeCell ref="N257:N258"/>
    <mergeCell ref="A259:A260"/>
    <mergeCell ref="B259:B260"/>
    <mergeCell ref="C259:C260"/>
    <mergeCell ref="D259:D260"/>
    <mergeCell ref="F259:F260"/>
    <mergeCell ref="G259:G260"/>
    <mergeCell ref="H259:H260"/>
    <mergeCell ref="I259:I260"/>
    <mergeCell ref="J259:J260"/>
    <mergeCell ref="K259:K260"/>
    <mergeCell ref="L259:L260"/>
    <mergeCell ref="M259:M260"/>
    <mergeCell ref="N259:N260"/>
    <mergeCell ref="A253:A254"/>
    <mergeCell ref="B253:B254"/>
    <mergeCell ref="C253:C254"/>
    <mergeCell ref="D253:D254"/>
    <mergeCell ref="F253:F254"/>
    <mergeCell ref="G253:G254"/>
    <mergeCell ref="H253:H254"/>
    <mergeCell ref="I253:I254"/>
    <mergeCell ref="J253:J254"/>
    <mergeCell ref="K253:K254"/>
    <mergeCell ref="L253:L254"/>
    <mergeCell ref="M253:M254"/>
    <mergeCell ref="N253:N254"/>
    <mergeCell ref="A255:A256"/>
    <mergeCell ref="B255:B256"/>
    <mergeCell ref="C255:C256"/>
    <mergeCell ref="D255:D256"/>
    <mergeCell ref="F255:F256"/>
    <mergeCell ref="G255:G256"/>
    <mergeCell ref="H255:H256"/>
    <mergeCell ref="I255:I256"/>
    <mergeCell ref="J255:J256"/>
    <mergeCell ref="K255:K256"/>
    <mergeCell ref="L255:L256"/>
    <mergeCell ref="M255:M256"/>
    <mergeCell ref="N255:N256"/>
    <mergeCell ref="A249:A250"/>
    <mergeCell ref="B249:B250"/>
    <mergeCell ref="C249:C250"/>
    <mergeCell ref="D249:D250"/>
    <mergeCell ref="F249:F250"/>
    <mergeCell ref="G249:G250"/>
    <mergeCell ref="H249:H250"/>
    <mergeCell ref="I249:I250"/>
    <mergeCell ref="J249:J250"/>
    <mergeCell ref="K249:K250"/>
    <mergeCell ref="L249:L250"/>
    <mergeCell ref="M249:M250"/>
    <mergeCell ref="N249:N250"/>
    <mergeCell ref="A251:A252"/>
    <mergeCell ref="B251:B252"/>
    <mergeCell ref="C251:C252"/>
    <mergeCell ref="D251:D252"/>
    <mergeCell ref="F251:F252"/>
    <mergeCell ref="G251:G252"/>
    <mergeCell ref="H251:H252"/>
    <mergeCell ref="I251:I252"/>
    <mergeCell ref="J251:J252"/>
    <mergeCell ref="K251:K252"/>
    <mergeCell ref="L251:L252"/>
    <mergeCell ref="M251:M252"/>
    <mergeCell ref="N251:N252"/>
    <mergeCell ref="A293:A294"/>
    <mergeCell ref="B293:B294"/>
    <mergeCell ref="C293:C294"/>
    <mergeCell ref="D293:D294"/>
    <mergeCell ref="F293:F294"/>
    <mergeCell ref="G293:G294"/>
    <mergeCell ref="H293:H294"/>
    <mergeCell ref="I293:I294"/>
    <mergeCell ref="J293:J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J295:J296"/>
    <mergeCell ref="K295:K296"/>
    <mergeCell ref="L295:L296"/>
    <mergeCell ref="M295:M296"/>
    <mergeCell ref="N295:N296"/>
    <mergeCell ref="A289:A290"/>
    <mergeCell ref="B289:B290"/>
    <mergeCell ref="C289:C290"/>
    <mergeCell ref="D289:D290"/>
    <mergeCell ref="F289:F290"/>
    <mergeCell ref="G289:G290"/>
    <mergeCell ref="H289:H290"/>
    <mergeCell ref="I289:I290"/>
    <mergeCell ref="J289:J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J291:J292"/>
    <mergeCell ref="K291:K292"/>
    <mergeCell ref="L291:L292"/>
    <mergeCell ref="M291:M292"/>
    <mergeCell ref="N291:N292"/>
    <mergeCell ref="A285:A286"/>
    <mergeCell ref="B285:B286"/>
    <mergeCell ref="C285:C286"/>
    <mergeCell ref="D285:D286"/>
    <mergeCell ref="F285:F286"/>
    <mergeCell ref="G285:G286"/>
    <mergeCell ref="H285:H286"/>
    <mergeCell ref="I285:I286"/>
    <mergeCell ref="J285:J286"/>
    <mergeCell ref="K285:K286"/>
    <mergeCell ref="L285:L286"/>
    <mergeCell ref="M285:M286"/>
    <mergeCell ref="N285:N286"/>
    <mergeCell ref="A287:A288"/>
    <mergeCell ref="B287:B288"/>
    <mergeCell ref="C287:C288"/>
    <mergeCell ref="D287:D288"/>
    <mergeCell ref="F287:F288"/>
    <mergeCell ref="G287:G288"/>
    <mergeCell ref="H287:H288"/>
    <mergeCell ref="I287:I288"/>
    <mergeCell ref="J287:J288"/>
    <mergeCell ref="K287:K288"/>
    <mergeCell ref="L287:L288"/>
    <mergeCell ref="M287:M288"/>
    <mergeCell ref="N287:N288"/>
    <mergeCell ref="A281:A282"/>
    <mergeCell ref="B281:B282"/>
    <mergeCell ref="C281:C282"/>
    <mergeCell ref="D281:D282"/>
    <mergeCell ref="F281:F282"/>
    <mergeCell ref="G281:G282"/>
    <mergeCell ref="H281:H282"/>
    <mergeCell ref="I281:I282"/>
    <mergeCell ref="J281:J282"/>
    <mergeCell ref="K281:K282"/>
    <mergeCell ref="L281:L282"/>
    <mergeCell ref="M281:M282"/>
    <mergeCell ref="N281:N282"/>
    <mergeCell ref="A283:A284"/>
    <mergeCell ref="B283:B284"/>
    <mergeCell ref="C283:C284"/>
    <mergeCell ref="D283:D284"/>
    <mergeCell ref="F283:F284"/>
    <mergeCell ref="G283:G284"/>
    <mergeCell ref="H283:H284"/>
    <mergeCell ref="I283:I284"/>
    <mergeCell ref="J283:J284"/>
    <mergeCell ref="K283:K284"/>
    <mergeCell ref="L283:L284"/>
    <mergeCell ref="M283:M284"/>
    <mergeCell ref="N283:N284"/>
    <mergeCell ref="N299:N300"/>
    <mergeCell ref="A301:A302"/>
    <mergeCell ref="B301:B302"/>
    <mergeCell ref="C301:C302"/>
    <mergeCell ref="D301:D302"/>
    <mergeCell ref="F301:F302"/>
    <mergeCell ref="G301:G302"/>
    <mergeCell ref="H301:H302"/>
    <mergeCell ref="I301:I302"/>
    <mergeCell ref="J301:J302"/>
    <mergeCell ref="K301:K302"/>
    <mergeCell ref="L301:L302"/>
    <mergeCell ref="M301:M302"/>
    <mergeCell ref="N301:N302"/>
    <mergeCell ref="D303:D304"/>
    <mergeCell ref="F303:F304"/>
    <mergeCell ref="G303:G304"/>
    <mergeCell ref="H303:H304"/>
    <mergeCell ref="I303:I304"/>
    <mergeCell ref="J303:J304"/>
    <mergeCell ref="K303:K304"/>
    <mergeCell ref="L303:L304"/>
    <mergeCell ref="M303:M304"/>
    <mergeCell ref="N303:N304"/>
    <mergeCell ref="L299:L300"/>
    <mergeCell ref="M299:M300"/>
    <mergeCell ref="N309:N310"/>
    <mergeCell ref="A305:A306"/>
    <mergeCell ref="B305:B306"/>
    <mergeCell ref="C305:C306"/>
    <mergeCell ref="D305:D306"/>
    <mergeCell ref="F305:F306"/>
    <mergeCell ref="G305:G306"/>
    <mergeCell ref="H305:H306"/>
    <mergeCell ref="I305:I306"/>
    <mergeCell ref="J305:J306"/>
    <mergeCell ref="K305:K306"/>
    <mergeCell ref="L305:L306"/>
    <mergeCell ref="M305:M306"/>
    <mergeCell ref="N305:N306"/>
    <mergeCell ref="A307:A308"/>
    <mergeCell ref="B307:B308"/>
    <mergeCell ref="C307:C308"/>
    <mergeCell ref="D307:D308"/>
    <mergeCell ref="F307:F308"/>
    <mergeCell ref="G307:G308"/>
    <mergeCell ref="H307:H308"/>
    <mergeCell ref="I307:I308"/>
    <mergeCell ref="J307:J308"/>
    <mergeCell ref="K307:K308"/>
    <mergeCell ref="L307:L308"/>
    <mergeCell ref="M307:M308"/>
    <mergeCell ref="N307:N308"/>
    <mergeCell ref="N297:N298"/>
    <mergeCell ref="A299:A300"/>
    <mergeCell ref="B299:B300"/>
    <mergeCell ref="C299:C300"/>
    <mergeCell ref="H309:H310"/>
    <mergeCell ref="I309:I310"/>
    <mergeCell ref="J309:J310"/>
    <mergeCell ref="K309:K310"/>
    <mergeCell ref="L309:L310"/>
    <mergeCell ref="M309:M310"/>
    <mergeCell ref="A297:A298"/>
    <mergeCell ref="B297:B298"/>
    <mergeCell ref="C297:C298"/>
    <mergeCell ref="D297:D298"/>
    <mergeCell ref="F297:F298"/>
    <mergeCell ref="G297:G298"/>
    <mergeCell ref="H297:H298"/>
    <mergeCell ref="I297:I298"/>
    <mergeCell ref="J297:J298"/>
    <mergeCell ref="K297:K298"/>
    <mergeCell ref="L297:L298"/>
    <mergeCell ref="M297:M298"/>
    <mergeCell ref="A303:A304"/>
    <mergeCell ref="B303:B304"/>
    <mergeCell ref="C303:C304"/>
    <mergeCell ref="D299:D300"/>
    <mergeCell ref="F299:F300"/>
    <mergeCell ref="G299:G300"/>
    <mergeCell ref="H299:H300"/>
    <mergeCell ref="I299:I300"/>
    <mergeCell ref="J299:J300"/>
    <mergeCell ref="K299:K300"/>
    <mergeCell ref="K171:K172"/>
    <mergeCell ref="L171:L172"/>
    <mergeCell ref="M171:M172"/>
    <mergeCell ref="N171:N172"/>
    <mergeCell ref="H179:H180"/>
    <mergeCell ref="I179:I180"/>
    <mergeCell ref="J179:J180"/>
    <mergeCell ref="K179:K180"/>
    <mergeCell ref="L179:L180"/>
    <mergeCell ref="M179:M180"/>
    <mergeCell ref="N179:N180"/>
    <mergeCell ref="N177:N178"/>
    <mergeCell ref="B173:B174"/>
    <mergeCell ref="C173:C174"/>
    <mergeCell ref="D173:D174"/>
    <mergeCell ref="F173:F174"/>
    <mergeCell ref="G173:G174"/>
    <mergeCell ref="H173:H174"/>
    <mergeCell ref="I173:I174"/>
    <mergeCell ref="J173:J174"/>
    <mergeCell ref="K173:K174"/>
    <mergeCell ref="L173:L174"/>
    <mergeCell ref="M173:M174"/>
    <mergeCell ref="N173:N174"/>
    <mergeCell ref="B179:B180"/>
    <mergeCell ref="C179:C180"/>
    <mergeCell ref="D179:D180"/>
    <mergeCell ref="F179:F180"/>
    <mergeCell ref="B175:B176"/>
    <mergeCell ref="C175:C176"/>
    <mergeCell ref="D175:D176"/>
    <mergeCell ref="F175:F176"/>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C139:C140"/>
    <mergeCell ref="D139:D140"/>
    <mergeCell ref="F139:F140"/>
    <mergeCell ref="G139:G140"/>
    <mergeCell ref="H139:H140"/>
    <mergeCell ref="I139:I140"/>
    <mergeCell ref="J139:J140"/>
    <mergeCell ref="K139:K140"/>
    <mergeCell ref="L139:L140"/>
    <mergeCell ref="M139:M140"/>
    <mergeCell ref="N139:N140"/>
    <mergeCell ref="F171:F172"/>
    <mergeCell ref="M137:M138"/>
    <mergeCell ref="N137:N138"/>
    <mergeCell ref="G171:G172"/>
    <mergeCell ref="H171:H172"/>
    <mergeCell ref="I171:I172"/>
    <mergeCell ref="A137:A138"/>
    <mergeCell ref="B137:B138"/>
    <mergeCell ref="C137:C138"/>
    <mergeCell ref="D137:D138"/>
    <mergeCell ref="F137:F138"/>
    <mergeCell ref="G137:G138"/>
    <mergeCell ref="C187:C188"/>
    <mergeCell ref="D187:D188"/>
    <mergeCell ref="F187:F188"/>
    <mergeCell ref="G187:G188"/>
    <mergeCell ref="H187:H188"/>
    <mergeCell ref="I187:I188"/>
    <mergeCell ref="J187:J188"/>
    <mergeCell ref="K165:K166"/>
    <mergeCell ref="L165:L166"/>
    <mergeCell ref="M165:M166"/>
    <mergeCell ref="N165:N166"/>
    <mergeCell ref="A169:A170"/>
    <mergeCell ref="B169:B170"/>
    <mergeCell ref="C169:C170"/>
    <mergeCell ref="D169:D170"/>
    <mergeCell ref="F169:F170"/>
    <mergeCell ref="G169:G170"/>
    <mergeCell ref="H169:H170"/>
    <mergeCell ref="I169:I170"/>
    <mergeCell ref="J169:J170"/>
    <mergeCell ref="K169:K170"/>
    <mergeCell ref="L169:L170"/>
    <mergeCell ref="M169:M170"/>
    <mergeCell ref="A165:A166"/>
    <mergeCell ref="B165:B166"/>
    <mergeCell ref="A179:A180"/>
    <mergeCell ref="C165:C166"/>
    <mergeCell ref="D165:D166"/>
    <mergeCell ref="F165:F166"/>
    <mergeCell ref="G165:G166"/>
    <mergeCell ref="H165:H166"/>
    <mergeCell ref="I165:I166"/>
    <mergeCell ref="J165:J166"/>
    <mergeCell ref="A177:A178"/>
    <mergeCell ref="B177:B178"/>
    <mergeCell ref="C177:C178"/>
    <mergeCell ref="D177:D178"/>
    <mergeCell ref="F177:F178"/>
    <mergeCell ref="G177:G178"/>
    <mergeCell ref="H177:H178"/>
    <mergeCell ref="I177:I178"/>
    <mergeCell ref="J177:J178"/>
    <mergeCell ref="A167:A168"/>
    <mergeCell ref="B167:B168"/>
    <mergeCell ref="C167:C168"/>
    <mergeCell ref="D167:D168"/>
    <mergeCell ref="A171:A172"/>
    <mergeCell ref="B171:B172"/>
    <mergeCell ref="C171:C172"/>
    <mergeCell ref="D171:D172"/>
    <mergeCell ref="F167:F168"/>
    <mergeCell ref="G167:G168"/>
    <mergeCell ref="H167:H168"/>
    <mergeCell ref="I167:I168"/>
    <mergeCell ref="J167:J168"/>
    <mergeCell ref="J171:J172"/>
    <mergeCell ref="A175:A176"/>
    <mergeCell ref="G175:G176"/>
    <mergeCell ref="K157:K158"/>
    <mergeCell ref="L157:L158"/>
    <mergeCell ref="M157:M158"/>
    <mergeCell ref="N157:N158"/>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7:A158"/>
    <mergeCell ref="B157:B158"/>
    <mergeCell ref="C157:C158"/>
    <mergeCell ref="D157:D158"/>
    <mergeCell ref="F157:F158"/>
    <mergeCell ref="G157:G158"/>
    <mergeCell ref="H157:H158"/>
    <mergeCell ref="I157:I158"/>
    <mergeCell ref="J157:J158"/>
    <mergeCell ref="K153:K154"/>
    <mergeCell ref="L153:L154"/>
    <mergeCell ref="M153:M154"/>
    <mergeCell ref="N153:N154"/>
    <mergeCell ref="A155:A156"/>
    <mergeCell ref="B155:B156"/>
    <mergeCell ref="C155:C156"/>
    <mergeCell ref="D155:D156"/>
    <mergeCell ref="F155:F156"/>
    <mergeCell ref="G155:G156"/>
    <mergeCell ref="H155:H156"/>
    <mergeCell ref="I155:I156"/>
    <mergeCell ref="J155:J156"/>
    <mergeCell ref="K155:K156"/>
    <mergeCell ref="L155:L156"/>
    <mergeCell ref="M155:M156"/>
    <mergeCell ref="N155:N156"/>
    <mergeCell ref="A153:A154"/>
    <mergeCell ref="B153:B154"/>
    <mergeCell ref="C153:C154"/>
    <mergeCell ref="D153:D154"/>
    <mergeCell ref="F153:F154"/>
    <mergeCell ref="G153:G154"/>
    <mergeCell ref="H153:H154"/>
    <mergeCell ref="I153:I154"/>
    <mergeCell ref="J153:J154"/>
    <mergeCell ref="A151:A152"/>
    <mergeCell ref="B151:B152"/>
    <mergeCell ref="C151:C152"/>
    <mergeCell ref="D151:D152"/>
    <mergeCell ref="F151:F152"/>
    <mergeCell ref="G151:G152"/>
    <mergeCell ref="H151:H152"/>
    <mergeCell ref="I151:I152"/>
    <mergeCell ref="J151:J152"/>
    <mergeCell ref="K151:K152"/>
    <mergeCell ref="L151:L152"/>
    <mergeCell ref="M151:M152"/>
    <mergeCell ref="N151:N152"/>
    <mergeCell ref="A139:A140"/>
    <mergeCell ref="B139:B140"/>
    <mergeCell ref="M149:M150"/>
    <mergeCell ref="N149:N150"/>
    <mergeCell ref="A149:A150"/>
    <mergeCell ref="B149:B150"/>
    <mergeCell ref="C149:C150"/>
    <mergeCell ref="D149:D150"/>
    <mergeCell ref="F149:F150"/>
    <mergeCell ref="G149:G150"/>
    <mergeCell ref="H149:H150"/>
    <mergeCell ref="I149:I150"/>
    <mergeCell ref="J149:J150"/>
    <mergeCell ref="K149:K150"/>
    <mergeCell ref="L149:L150"/>
    <mergeCell ref="K145:K146"/>
    <mergeCell ref="L145:L146"/>
    <mergeCell ref="M145:M146"/>
    <mergeCell ref="N145:N146"/>
    <mergeCell ref="G147:G148"/>
    <mergeCell ref="H147:H148"/>
    <mergeCell ref="I147:I148"/>
    <mergeCell ref="J147:J148"/>
    <mergeCell ref="K147:K148"/>
    <mergeCell ref="L147:L148"/>
    <mergeCell ref="M147:M148"/>
    <mergeCell ref="N147:N148"/>
    <mergeCell ref="A145:A146"/>
    <mergeCell ref="B145:B146"/>
    <mergeCell ref="C145:C146"/>
    <mergeCell ref="D145:D146"/>
    <mergeCell ref="F145:F146"/>
    <mergeCell ref="G145:G146"/>
    <mergeCell ref="H145:H146"/>
    <mergeCell ref="I145:I146"/>
    <mergeCell ref="J145:J146"/>
    <mergeCell ref="A147:A148"/>
    <mergeCell ref="B147:B148"/>
    <mergeCell ref="C147:C148"/>
    <mergeCell ref="D147:D148"/>
    <mergeCell ref="F147:F148"/>
    <mergeCell ref="K141:K142"/>
    <mergeCell ref="L141:L142"/>
    <mergeCell ref="M141:M142"/>
    <mergeCell ref="N141:N142"/>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41:A142"/>
    <mergeCell ref="B141:B142"/>
    <mergeCell ref="C141:C142"/>
    <mergeCell ref="D141:D142"/>
    <mergeCell ref="F141:F142"/>
    <mergeCell ref="G141:G142"/>
    <mergeCell ref="H141:H142"/>
    <mergeCell ref="I141:I142"/>
    <mergeCell ref="J141:J142"/>
    <mergeCell ref="N121:N122"/>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I131:I132"/>
    <mergeCell ref="J131:J132"/>
    <mergeCell ref="N125:N126"/>
    <mergeCell ref="A125:A126"/>
    <mergeCell ref="B125:B126"/>
    <mergeCell ref="C125:C126"/>
    <mergeCell ref="D125:D126"/>
    <mergeCell ref="F125:F126"/>
    <mergeCell ref="G125:G126"/>
    <mergeCell ref="H125:H126"/>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I125:I126"/>
    <mergeCell ref="J125:J126"/>
    <mergeCell ref="I119:I120"/>
    <mergeCell ref="J119:J120"/>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L129:L130"/>
    <mergeCell ref="M129:M130"/>
    <mergeCell ref="J121:J122"/>
    <mergeCell ref="K121:K122"/>
    <mergeCell ref="L121:L122"/>
    <mergeCell ref="M121:M122"/>
    <mergeCell ref="B121:B122"/>
    <mergeCell ref="C121:C122"/>
    <mergeCell ref="D121:D122"/>
    <mergeCell ref="F121:F122"/>
    <mergeCell ref="G121:G122"/>
    <mergeCell ref="H121:H122"/>
    <mergeCell ref="I121:I122"/>
    <mergeCell ref="H137:H138"/>
    <mergeCell ref="I137:I138"/>
    <mergeCell ref="J137:J138"/>
    <mergeCell ref="K137:K138"/>
    <mergeCell ref="L137:L138"/>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15:K116"/>
    <mergeCell ref="L115:L116"/>
    <mergeCell ref="K119:K120"/>
    <mergeCell ref="L119:L120"/>
    <mergeCell ref="M119:M120"/>
    <mergeCell ref="N119:N120"/>
    <mergeCell ref="A121:A122"/>
    <mergeCell ref="I89:I90"/>
    <mergeCell ref="J89:J90"/>
    <mergeCell ref="K89:K90"/>
    <mergeCell ref="M107:M108"/>
    <mergeCell ref="N107:N108"/>
    <mergeCell ref="G95:G96"/>
    <mergeCell ref="H95:H96"/>
    <mergeCell ref="I95:I96"/>
    <mergeCell ref="J95:J96"/>
    <mergeCell ref="K95:K96"/>
    <mergeCell ref="L95:L96"/>
    <mergeCell ref="M95:M96"/>
    <mergeCell ref="F93:F94"/>
    <mergeCell ref="G93:G94"/>
    <mergeCell ref="H93:H94"/>
    <mergeCell ref="I93:I94"/>
    <mergeCell ref="L89:L90"/>
    <mergeCell ref="M89:M90"/>
    <mergeCell ref="J93:J94"/>
    <mergeCell ref="N113:N114"/>
    <mergeCell ref="F113:F114"/>
    <mergeCell ref="G113:G114"/>
    <mergeCell ref="H113:H114"/>
    <mergeCell ref="I113:I114"/>
    <mergeCell ref="J113:J114"/>
    <mergeCell ref="K113:K114"/>
    <mergeCell ref="L113:L114"/>
    <mergeCell ref="M113:M114"/>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A109:A110"/>
    <mergeCell ref="B109:B110"/>
    <mergeCell ref="A93:A94"/>
    <mergeCell ref="B107:B108"/>
    <mergeCell ref="C107:C108"/>
    <mergeCell ref="D107:D108"/>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F83:F84"/>
    <mergeCell ref="G83:G84"/>
    <mergeCell ref="H83:H84"/>
    <mergeCell ref="I83:I84"/>
    <mergeCell ref="J83:J84"/>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M73:M74"/>
    <mergeCell ref="N73:N74"/>
    <mergeCell ref="K79:K80"/>
    <mergeCell ref="L79:L80"/>
    <mergeCell ref="M79:M80"/>
    <mergeCell ref="N79:N80"/>
    <mergeCell ref="K81:K82"/>
    <mergeCell ref="H79:H80"/>
    <mergeCell ref="I79:I80"/>
    <mergeCell ref="J79:J80"/>
    <mergeCell ref="B73:B74"/>
    <mergeCell ref="C73:C74"/>
    <mergeCell ref="D73:D74"/>
    <mergeCell ref="G73:G74"/>
    <mergeCell ref="H73:H74"/>
    <mergeCell ref="I73:I74"/>
    <mergeCell ref="J73:J74"/>
    <mergeCell ref="A75:A76"/>
    <mergeCell ref="B75:B76"/>
    <mergeCell ref="A73:A74"/>
    <mergeCell ref="L81:L82"/>
    <mergeCell ref="M81:M82"/>
    <mergeCell ref="N81:N82"/>
    <mergeCell ref="N57:N58"/>
    <mergeCell ref="K77:K78"/>
    <mergeCell ref="L77:L78"/>
    <mergeCell ref="M77:M78"/>
    <mergeCell ref="N59:N60"/>
    <mergeCell ref="A57:A58"/>
    <mergeCell ref="B57:B58"/>
    <mergeCell ref="C57:C58"/>
    <mergeCell ref="J75:J76"/>
    <mergeCell ref="K75:K76"/>
    <mergeCell ref="L75:L76"/>
    <mergeCell ref="M75:M76"/>
    <mergeCell ref="N75:N76"/>
    <mergeCell ref="K73:K74"/>
    <mergeCell ref="A61:A62"/>
    <mergeCell ref="B61:B62"/>
    <mergeCell ref="C61:C62"/>
    <mergeCell ref="D61:D62"/>
    <mergeCell ref="F61:F62"/>
    <mergeCell ref="G61:G62"/>
    <mergeCell ref="C75:C76"/>
    <mergeCell ref="F69:F70"/>
    <mergeCell ref="F75:F76"/>
    <mergeCell ref="A71:A72"/>
    <mergeCell ref="N61:N62"/>
    <mergeCell ref="I57:I58"/>
    <mergeCell ref="J57:J58"/>
    <mergeCell ref="L65:L66"/>
    <mergeCell ref="A69:A70"/>
    <mergeCell ref="B69:B70"/>
    <mergeCell ref="C69:C70"/>
    <mergeCell ref="D69:D70"/>
    <mergeCell ref="N55:N56"/>
    <mergeCell ref="A53:A54"/>
    <mergeCell ref="B53:B54"/>
    <mergeCell ref="C53:C54"/>
    <mergeCell ref="F57:F58"/>
    <mergeCell ref="G57:G58"/>
    <mergeCell ref="H57:H58"/>
    <mergeCell ref="D53:D54"/>
    <mergeCell ref="F53:F54"/>
    <mergeCell ref="G53:G54"/>
    <mergeCell ref="H53:H54"/>
    <mergeCell ref="I53:I54"/>
    <mergeCell ref="J53:J54"/>
    <mergeCell ref="N65:N66"/>
    <mergeCell ref="A55:A56"/>
    <mergeCell ref="N63:N64"/>
    <mergeCell ref="H67:H68"/>
    <mergeCell ref="I67:I68"/>
    <mergeCell ref="J67:J68"/>
    <mergeCell ref="G65:G66"/>
    <mergeCell ref="H65:H66"/>
    <mergeCell ref="I65:I66"/>
    <mergeCell ref="J65:J66"/>
    <mergeCell ref="K65:K66"/>
    <mergeCell ref="B71:B72"/>
    <mergeCell ref="C71:C72"/>
    <mergeCell ref="D71:D72"/>
    <mergeCell ref="F71:F72"/>
    <mergeCell ref="G71:G72"/>
    <mergeCell ref="H71:H72"/>
    <mergeCell ref="I71:I72"/>
    <mergeCell ref="J71:J72"/>
    <mergeCell ref="K71:K72"/>
    <mergeCell ref="G69:G70"/>
    <mergeCell ref="F73:F74"/>
    <mergeCell ref="L71:L72"/>
    <mergeCell ref="I55:I56"/>
    <mergeCell ref="J55:J56"/>
    <mergeCell ref="K55:K56"/>
    <mergeCell ref="L55:L56"/>
    <mergeCell ref="M65:M66"/>
    <mergeCell ref="K67:K68"/>
    <mergeCell ref="M71:M72"/>
    <mergeCell ref="H61:H62"/>
    <mergeCell ref="I63:I64"/>
    <mergeCell ref="J63:J64"/>
    <mergeCell ref="G63:G64"/>
    <mergeCell ref="M57:M58"/>
    <mergeCell ref="K63:K64"/>
    <mergeCell ref="L63:L64"/>
    <mergeCell ref="M63:M64"/>
    <mergeCell ref="I61:I62"/>
    <mergeCell ref="J61:J62"/>
    <mergeCell ref="K61:K62"/>
    <mergeCell ref="L61:L62"/>
    <mergeCell ref="M61:M62"/>
    <mergeCell ref="F89:F90"/>
    <mergeCell ref="G89:G90"/>
    <mergeCell ref="H89:H90"/>
    <mergeCell ref="A59:A60"/>
    <mergeCell ref="B59:B60"/>
    <mergeCell ref="C59:C60"/>
    <mergeCell ref="A77:A78"/>
    <mergeCell ref="B77:B78"/>
    <mergeCell ref="C77:C78"/>
    <mergeCell ref="D77:D78"/>
    <mergeCell ref="F77:F78"/>
    <mergeCell ref="G77:G78"/>
    <mergeCell ref="H77:H78"/>
    <mergeCell ref="I77:I78"/>
    <mergeCell ref="J77:J78"/>
    <mergeCell ref="N77:N78"/>
    <mergeCell ref="A63:A64"/>
    <mergeCell ref="B63:B64"/>
    <mergeCell ref="C63:C64"/>
    <mergeCell ref="D63:D64"/>
    <mergeCell ref="F63:F64"/>
    <mergeCell ref="D75:D76"/>
    <mergeCell ref="H63:H64"/>
    <mergeCell ref="D59:D60"/>
    <mergeCell ref="F59:F60"/>
    <mergeCell ref="N71:N72"/>
    <mergeCell ref="A79:A80"/>
    <mergeCell ref="B79:B80"/>
    <mergeCell ref="C79:C80"/>
    <mergeCell ref="D79:D80"/>
    <mergeCell ref="F79:F80"/>
    <mergeCell ref="G79:G80"/>
    <mergeCell ref="K93:K94"/>
    <mergeCell ref="L93:L94"/>
    <mergeCell ref="M93:M94"/>
    <mergeCell ref="N93:N94"/>
    <mergeCell ref="J87:J88"/>
    <mergeCell ref="K87:K88"/>
    <mergeCell ref="L87:L88"/>
    <mergeCell ref="M87:M88"/>
    <mergeCell ref="N87:N88"/>
    <mergeCell ref="B87:B88"/>
    <mergeCell ref="C87:C88"/>
    <mergeCell ref="D87:D88"/>
    <mergeCell ref="F87:F88"/>
    <mergeCell ref="G87:G88"/>
    <mergeCell ref="H87:H88"/>
    <mergeCell ref="I87:I88"/>
    <mergeCell ref="N89:N90"/>
    <mergeCell ref="B91:B92"/>
    <mergeCell ref="C91:C92"/>
    <mergeCell ref="D91:D92"/>
    <mergeCell ref="F91:F92"/>
    <mergeCell ref="G91:G92"/>
    <mergeCell ref="H91:H92"/>
    <mergeCell ref="I91:I92"/>
    <mergeCell ref="J91:J92"/>
    <mergeCell ref="K91:K92"/>
    <mergeCell ref="B93:B94"/>
    <mergeCell ref="C93:C94"/>
    <mergeCell ref="D93:D94"/>
    <mergeCell ref="L91:L92"/>
    <mergeCell ref="M91:M92"/>
    <mergeCell ref="N91:N92"/>
    <mergeCell ref="H47:H48"/>
    <mergeCell ref="I47:I48"/>
    <mergeCell ref="J47:J48"/>
    <mergeCell ref="K47:K48"/>
    <mergeCell ref="F51:F52"/>
    <mergeCell ref="M55:M56"/>
    <mergeCell ref="I59:I60"/>
    <mergeCell ref="J59:J60"/>
    <mergeCell ref="K59:K60"/>
    <mergeCell ref="L59:L60"/>
    <mergeCell ref="N49:N50"/>
    <mergeCell ref="F49:F50"/>
    <mergeCell ref="D57:D58"/>
    <mergeCell ref="L53:L54"/>
    <mergeCell ref="B55:B56"/>
    <mergeCell ref="C55:C56"/>
    <mergeCell ref="D55:D56"/>
    <mergeCell ref="F55:F56"/>
    <mergeCell ref="G55:G56"/>
    <mergeCell ref="H55:H56"/>
    <mergeCell ref="G59:G60"/>
    <mergeCell ref="H59:H60"/>
    <mergeCell ref="M59:M60"/>
    <mergeCell ref="K57:K58"/>
    <mergeCell ref="L57:L58"/>
    <mergeCell ref="A47:A48"/>
    <mergeCell ref="L47:L48"/>
    <mergeCell ref="M47:M48"/>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H39:H40"/>
    <mergeCell ref="K39:K40"/>
    <mergeCell ref="L39:L40"/>
    <mergeCell ref="M39:M40"/>
    <mergeCell ref="N47:N48"/>
    <mergeCell ref="E47:E48"/>
    <mergeCell ref="B47:B48"/>
    <mergeCell ref="C47:C48"/>
    <mergeCell ref="D47:D48"/>
    <mergeCell ref="F47:F48"/>
    <mergeCell ref="G47:G48"/>
    <mergeCell ref="A35:A36"/>
    <mergeCell ref="B35:B36"/>
    <mergeCell ref="C35:C36"/>
    <mergeCell ref="D35:D36"/>
    <mergeCell ref="F35:F36"/>
    <mergeCell ref="G35:G36"/>
    <mergeCell ref="H35:H36"/>
    <mergeCell ref="I35:I36"/>
    <mergeCell ref="J35:J36"/>
    <mergeCell ref="K35:K36"/>
    <mergeCell ref="L35:L36"/>
    <mergeCell ref="M35:M36"/>
    <mergeCell ref="N45:N46"/>
    <mergeCell ref="A45:A46"/>
    <mergeCell ref="B45:B46"/>
    <mergeCell ref="C45:C46"/>
    <mergeCell ref="D45:D46"/>
    <mergeCell ref="F45:F46"/>
    <mergeCell ref="G45:G46"/>
    <mergeCell ref="H45:H46"/>
    <mergeCell ref="I45:I46"/>
    <mergeCell ref="J45:J46"/>
    <mergeCell ref="K45:K46"/>
    <mergeCell ref="N35:N36"/>
    <mergeCell ref="N43:N44"/>
    <mergeCell ref="A33:A34"/>
    <mergeCell ref="B33:B34"/>
    <mergeCell ref="C33:C34"/>
    <mergeCell ref="I33:I34"/>
    <mergeCell ref="K33:K34"/>
    <mergeCell ref="L33:L34"/>
    <mergeCell ref="M33:M34"/>
    <mergeCell ref="J33:J34"/>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13:A14"/>
    <mergeCell ref="B13:B14"/>
    <mergeCell ref="C13:C14"/>
    <mergeCell ref="D13:D14"/>
    <mergeCell ref="F13:F14"/>
    <mergeCell ref="G13:G14"/>
    <mergeCell ref="H13:H14"/>
    <mergeCell ref="I13:I14"/>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G3:G4"/>
    <mergeCell ref="N5:N6"/>
    <mergeCell ref="J23:J24"/>
    <mergeCell ref="M7:M8"/>
    <mergeCell ref="M11:M12"/>
    <mergeCell ref="K15:K16"/>
    <mergeCell ref="L15:L16"/>
    <mergeCell ref="N15:N16"/>
    <mergeCell ref="M17:M18"/>
    <mergeCell ref="N17:N18"/>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I11:I12"/>
    <mergeCell ref="J11:J12"/>
    <mergeCell ref="K13:K14"/>
    <mergeCell ref="N3:N4"/>
    <mergeCell ref="N27:N28"/>
    <mergeCell ref="I31:I32"/>
    <mergeCell ref="J31:J32"/>
    <mergeCell ref="K31:K32"/>
    <mergeCell ref="L31:L32"/>
    <mergeCell ref="M31:M32"/>
    <mergeCell ref="N31:N32"/>
    <mergeCell ref="I27:I28"/>
    <mergeCell ref="J27:J28"/>
    <mergeCell ref="K29:K30"/>
    <mergeCell ref="L29:L30"/>
    <mergeCell ref="M29:M30"/>
    <mergeCell ref="N29:N30"/>
    <mergeCell ref="I29:I30"/>
    <mergeCell ref="K27:K28"/>
    <mergeCell ref="K25:K26"/>
    <mergeCell ref="L25:L26"/>
    <mergeCell ref="N7:N8"/>
    <mergeCell ref="N13:N14"/>
    <mergeCell ref="L27:L28"/>
    <mergeCell ref="M27:M28"/>
    <mergeCell ref="N9:N10"/>
    <mergeCell ref="N21:N22"/>
    <mergeCell ref="N23:N24"/>
    <mergeCell ref="N25:N26"/>
    <mergeCell ref="K19:K20"/>
    <mergeCell ref="N19:N20"/>
    <mergeCell ref="K17:K18"/>
    <mergeCell ref="L17:L18"/>
    <mergeCell ref="C41:C42"/>
    <mergeCell ref="D41:D42"/>
    <mergeCell ref="F41:F42"/>
    <mergeCell ref="G41:G42"/>
    <mergeCell ref="H41:H42"/>
    <mergeCell ref="I41:I42"/>
    <mergeCell ref="H25:H26"/>
    <mergeCell ref="I25:I26"/>
    <mergeCell ref="J25:J26"/>
    <mergeCell ref="K21:K22"/>
    <mergeCell ref="L21:L22"/>
    <mergeCell ref="M21:M22"/>
    <mergeCell ref="K23:K24"/>
    <mergeCell ref="L23:L24"/>
    <mergeCell ref="M23:M24"/>
    <mergeCell ref="N33:N34"/>
    <mergeCell ref="N39:N40"/>
    <mergeCell ref="N41:N42"/>
    <mergeCell ref="C23:C24"/>
    <mergeCell ref="D23:D24"/>
    <mergeCell ref="F23:F24"/>
    <mergeCell ref="G23:G24"/>
    <mergeCell ref="H23:H24"/>
    <mergeCell ref="I23:I24"/>
    <mergeCell ref="G25:G26"/>
    <mergeCell ref="C31:C32"/>
    <mergeCell ref="D31:D32"/>
    <mergeCell ref="F31:F32"/>
    <mergeCell ref="G31:G32"/>
    <mergeCell ref="L13:L14"/>
    <mergeCell ref="M13:M14"/>
    <mergeCell ref="K9:K10"/>
    <mergeCell ref="L9:L10"/>
    <mergeCell ref="M9:M10"/>
    <mergeCell ref="M51:M52"/>
    <mergeCell ref="K41:K42"/>
    <mergeCell ref="J41:J42"/>
    <mergeCell ref="L41:L42"/>
    <mergeCell ref="M41:M42"/>
    <mergeCell ref="J13:J14"/>
    <mergeCell ref="G49:G50"/>
    <mergeCell ref="H49:H50"/>
    <mergeCell ref="H51:H52"/>
    <mergeCell ref="I49:I50"/>
    <mergeCell ref="I51:I52"/>
    <mergeCell ref="J51:J52"/>
    <mergeCell ref="M49:M50"/>
    <mergeCell ref="M25:M26"/>
    <mergeCell ref="K51:K52"/>
    <mergeCell ref="L51:L52"/>
    <mergeCell ref="G51:G52"/>
    <mergeCell ref="L19:L20"/>
    <mergeCell ref="M19:M20"/>
    <mergeCell ref="G15:G16"/>
    <mergeCell ref="H15:H16"/>
    <mergeCell ref="I15:I16"/>
    <mergeCell ref="J15:J16"/>
    <mergeCell ref="H31:H32"/>
    <mergeCell ref="L45:L46"/>
    <mergeCell ref="M45:M46"/>
    <mergeCell ref="G39:G40"/>
    <mergeCell ref="M15:M16"/>
    <mergeCell ref="G19:G20"/>
    <mergeCell ref="H19:H20"/>
    <mergeCell ref="I19:I20"/>
    <mergeCell ref="J19:J20"/>
    <mergeCell ref="I39:I40"/>
    <mergeCell ref="J39:J40"/>
    <mergeCell ref="A23:A24"/>
    <mergeCell ref="B23:B24"/>
    <mergeCell ref="A15:A16"/>
    <mergeCell ref="B15:B16"/>
    <mergeCell ref="C15:C16"/>
    <mergeCell ref="D15:D16"/>
    <mergeCell ref="F15:F16"/>
    <mergeCell ref="A31:A32"/>
    <mergeCell ref="B31:B32"/>
    <mergeCell ref="A43:A44"/>
    <mergeCell ref="B43:B44"/>
    <mergeCell ref="C43:C44"/>
    <mergeCell ref="D43:D44"/>
    <mergeCell ref="F43:F44"/>
    <mergeCell ref="G43:G44"/>
    <mergeCell ref="H43:H44"/>
    <mergeCell ref="I43:I44"/>
    <mergeCell ref="J43:J44"/>
    <mergeCell ref="K43:K44"/>
    <mergeCell ref="L43:L44"/>
    <mergeCell ref="M43:M44"/>
    <mergeCell ref="A41:A42"/>
    <mergeCell ref="B41:B42"/>
    <mergeCell ref="A21:A22"/>
    <mergeCell ref="B21:B22"/>
    <mergeCell ref="A51:A52"/>
    <mergeCell ref="B51:B52"/>
    <mergeCell ref="C51:C52"/>
    <mergeCell ref="D51:D52"/>
    <mergeCell ref="A49:A50"/>
    <mergeCell ref="B49:B50"/>
    <mergeCell ref="C49:C50"/>
    <mergeCell ref="D49:D50"/>
    <mergeCell ref="F95:F96"/>
    <mergeCell ref="F107:F108"/>
    <mergeCell ref="G107:G108"/>
    <mergeCell ref="H107:H108"/>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I107:I108"/>
    <mergeCell ref="J107:J108"/>
    <mergeCell ref="K107:K108"/>
    <mergeCell ref="L107:L10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J99:J100"/>
    <mergeCell ref="K99:K100"/>
    <mergeCell ref="L99:L100"/>
    <mergeCell ref="M99:M100"/>
    <mergeCell ref="N99:N100"/>
    <mergeCell ref="G75:G76"/>
    <mergeCell ref="H75:H76"/>
    <mergeCell ref="I75:I76"/>
    <mergeCell ref="N95:N96"/>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C109:C110"/>
    <mergeCell ref="D109:D110"/>
    <mergeCell ref="F109:F110"/>
    <mergeCell ref="G109:G110"/>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 ref="H109:H110"/>
    <mergeCell ref="I109:I110"/>
    <mergeCell ref="J109:J110"/>
    <mergeCell ref="K109:K110"/>
    <mergeCell ref="L109:L110"/>
    <mergeCell ref="M109:M110"/>
    <mergeCell ref="N109:N110"/>
    <mergeCell ref="M115:M116"/>
    <mergeCell ref="N115:N116"/>
    <mergeCell ref="K123:K124"/>
    <mergeCell ref="L123:L124"/>
    <mergeCell ref="H159:H160"/>
    <mergeCell ref="I159:I160"/>
    <mergeCell ref="J159:J160"/>
    <mergeCell ref="K159:K160"/>
    <mergeCell ref="L159:L160"/>
    <mergeCell ref="M159:M160"/>
    <mergeCell ref="N159:N160"/>
    <mergeCell ref="A163:A164"/>
    <mergeCell ref="B163:B164"/>
    <mergeCell ref="C163:C164"/>
    <mergeCell ref="D163:D164"/>
    <mergeCell ref="F163:F164"/>
    <mergeCell ref="G163:G164"/>
    <mergeCell ref="H163:H164"/>
    <mergeCell ref="I163:I164"/>
    <mergeCell ref="J163:J164"/>
    <mergeCell ref="K163:K164"/>
    <mergeCell ref="L163:L164"/>
    <mergeCell ref="M163:M164"/>
    <mergeCell ref="N163:N164"/>
    <mergeCell ref="A159:A160"/>
    <mergeCell ref="B159:B160"/>
    <mergeCell ref="C159:C160"/>
    <mergeCell ref="D159:D160"/>
    <mergeCell ref="F159:F160"/>
    <mergeCell ref="G159:G160"/>
    <mergeCell ref="A311:A312"/>
    <mergeCell ref="B311:B312"/>
    <mergeCell ref="C311:C312"/>
    <mergeCell ref="D311:D312"/>
    <mergeCell ref="F311:F312"/>
    <mergeCell ref="G311:G312"/>
    <mergeCell ref="H311:H312"/>
    <mergeCell ref="I311:I312"/>
    <mergeCell ref="J311:J312"/>
    <mergeCell ref="K311:K312"/>
    <mergeCell ref="L311:L312"/>
    <mergeCell ref="M311:M312"/>
    <mergeCell ref="N311:N312"/>
    <mergeCell ref="A195:A196"/>
    <mergeCell ref="B195:B196"/>
    <mergeCell ref="C195:C196"/>
    <mergeCell ref="D195:D196"/>
    <mergeCell ref="F195:F196"/>
    <mergeCell ref="G195:G196"/>
    <mergeCell ref="H195:H196"/>
    <mergeCell ref="I195:I196"/>
    <mergeCell ref="J195:J196"/>
    <mergeCell ref="K195:K196"/>
    <mergeCell ref="L195:L196"/>
    <mergeCell ref="M195:M196"/>
    <mergeCell ref="N195:N196"/>
    <mergeCell ref="A309:A310"/>
    <mergeCell ref="B309:B310"/>
    <mergeCell ref="C309:C310"/>
    <mergeCell ref="D309:D310"/>
    <mergeCell ref="F309:F310"/>
    <mergeCell ref="G309:G310"/>
    <mergeCell ref="K167:K168"/>
    <mergeCell ref="L167:L168"/>
    <mergeCell ref="M167:M168"/>
    <mergeCell ref="N167:N168"/>
    <mergeCell ref="A193:A194"/>
    <mergeCell ref="B193:B194"/>
    <mergeCell ref="C193:C194"/>
    <mergeCell ref="D193:D194"/>
    <mergeCell ref="F193:F194"/>
    <mergeCell ref="G193:G194"/>
    <mergeCell ref="H193:H194"/>
    <mergeCell ref="I193:I194"/>
    <mergeCell ref="J193:J194"/>
    <mergeCell ref="K193:K194"/>
    <mergeCell ref="L193:L194"/>
    <mergeCell ref="M193:M194"/>
    <mergeCell ref="N193:N194"/>
    <mergeCell ref="K187:K188"/>
    <mergeCell ref="L187:L188"/>
    <mergeCell ref="M187:M188"/>
    <mergeCell ref="N187:N188"/>
    <mergeCell ref="A187:A188"/>
    <mergeCell ref="B187:B188"/>
    <mergeCell ref="N169:N170"/>
    <mergeCell ref="K177:K178"/>
    <mergeCell ref="L177:L178"/>
    <mergeCell ref="M177:M178"/>
    <mergeCell ref="G181:G182"/>
    <mergeCell ref="G179:G180"/>
    <mergeCell ref="J181:J182"/>
    <mergeCell ref="K181:K182"/>
    <mergeCell ref="L181:L182"/>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0" manualBreakCount="10">
    <brk id="22" min="1" max="13" man="1"/>
    <brk id="40" min="1" max="13" man="1"/>
    <brk id="64" min="1" max="13" man="1"/>
    <brk id="88" min="1" max="13" man="1"/>
    <brk id="112" min="1" max="13" man="1"/>
    <brk id="136" min="1" max="13" man="1"/>
    <brk id="156" min="1" max="13" man="1"/>
    <brk id="180" min="1" max="13" man="1"/>
    <brk id="204" min="1" max="13" man="1"/>
    <brk id="228"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3AA74C-2606-4447-A904-0F2C9F66F77B}">
  <ds:schemaRefs>
    <ds:schemaRef ds:uri="http://schemas.microsoft.com/sharepoint/v3/contenttype/forms"/>
  </ds:schemaRefs>
</ds:datastoreItem>
</file>

<file path=customXml/itemProps3.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2025-07-28T01:28:27Z</cp:lastPrinted>
  <dcterms:created xsi:type="dcterms:W3CDTF">2013-10-03T07:30:53Z</dcterms:created>
  <dcterms:modified xsi:type="dcterms:W3CDTF">2025-08-28T04:18:34Z</dcterms:modified>
</cp:coreProperties>
</file>