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3AC0B431-2902-4F6B-8CFB-2BF2C9C1C51B}" xr6:coauthVersionLast="47" xr6:coauthVersionMax="47" xr10:uidLastSave="{00000000-0000-0000-0000-000000000000}"/>
  <bookViews>
    <workbookView xWindow="-120" yWindow="-120" windowWidth="29040" windowHeight="15720"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'公開（随契・工事）'!$B$1:$N$30</definedName>
    <definedName name="_xlnm.Print_Area" localSheetId="3">'公開（随契・物品役務等）'!$B$1:$N$200</definedName>
    <definedName name="_xlnm.Print_Area" localSheetId="0">'公開（入札・工事）'!$B$1:$N$14</definedName>
    <definedName name="_xlnm.Print_Area" localSheetId="1">'公開（入札・物品役務等）'!$B$1:$N$296</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<sst xmlns="http://schemas.openxmlformats.org/spreadsheetml/2006/main" count="2578" uniqueCount="546">
  <si>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</si>
  <si>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</si>
  <si>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</si>
  <si>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</si>
  <si>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</si>
  <si>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</si>
  <si>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</si>
  <si>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</si>
  <si>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</si>
  <si>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</si>
  <si>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</si>
  <si>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</si>
  <si>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</si>
  <si>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</si>
  <si>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</si>
  <si>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</si>
  <si>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</si>
  <si>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</si>
  <si>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</si>
  <si>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</si>
  <si>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</si>
  <si>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</si>
  <si>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</si>
  <si>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</si>
  <si>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</si>
  <si>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</si>
  <si>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</si>
  <si>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</si>
  <si>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</si>
  <si>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</si>
  <si>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</si>
  <si>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</si>
  <si>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</si>
  <si>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</si>
  <si>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</si>
  <si>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</si>
  <si>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</si>
  <si>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</si>
  <si>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</si>
  <si>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</si>
  <si>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</si>
  <si>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</si>
  <si>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</si>
  <si>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</si>
  <si>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</si>
  <si>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</si>
  <si>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</si>
  <si>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</si>
  <si>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</si>
  <si>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</si>
  <si>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</si>
  <si>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</si>
  <si>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</si>
  <si>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</si>
  <si>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</si>
  <si>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</si>
  <si>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</si>
  <si>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</si>
  <si>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</si>
  <si>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</si>
  <si>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</si>
  <si>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</si>
  <si>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</si>
  <si>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</si>
  <si>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</si>
  <si>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</si>
  <si>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</si>
  <si>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</si>
  <si>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</si>
  <si>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</si>
  <si>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</si>
  <si>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</si>
  <si>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</si>
  <si>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</si>
  <si>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</si>
  <si>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</si>
  <si>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</si>
  <si>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</si>
  <si>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</si>
  <si>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</si>
  <si>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</si>
  <si>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</si>
  <si>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</si>
  <si>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</si>
  <si>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</si>
  <si>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</si>
  <si>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</si>
  <si>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</si>
  <si>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</si>
  <si>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</si>
  <si>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</si>
  <si>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</si>
  <si>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</si>
  <si>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</si>
  <si>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</si>
  <si>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</si>
  <si>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</si>
  <si>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</si>
  <si>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</si>
  <si>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</si>
  <si>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</si>
  <si>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</si>
  <si>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</si>
  <si>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</si>
  <si>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</si>
  <si>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</si>
  <si>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</si>
  <si>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</si>
  <si>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</si>
  <si>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</si>
  <si>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</si>
  <si>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</si>
  <si>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</si>
  <si>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</si>
  <si>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</si>
  <si>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</si>
  <si>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</si>
  <si>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</si>
  <si>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</si>
  <si>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</si>
  <si>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</si>
  <si>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</si>
  <si>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</si>
  <si>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</si>
  <si>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</si>
  <si>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</si>
  <si>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</si>
  <si>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</si>
  <si>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</si>
  <si>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</si>
  <si>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</si>
  <si>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</si>
  <si>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</si>
  <si>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</si>
  <si>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</si>
  <si>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</si>
  <si>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</si>
  <si>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</si>
  <si>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</si>
  <si>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</si>
  <si>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</si>
  <si>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</si>
  <si>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</si>
  <si>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</si>
  <si>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</si>
  <si>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</si>
  <si>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</si>
  <si>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</si>
  <si>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</si>
  <si>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</si>
  <si>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</si>
  <si>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</si>
  <si>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</si>
  <si>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</si>
  <si>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</si>
  <si>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</si>
  <si>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</si>
  <si>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</si>
  <si>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</si>
  <si>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</si>
  <si>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</si>
  <si>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</si>
  <si>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</si>
  <si>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</si>
  <si>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</si>
  <si>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</si>
  <si>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</si>
  <si>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</si>
  <si>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</si>
  <si>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</si>
  <si>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</si>
  <si>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</si>
  <si>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</si>
  <si>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</si>
  <si>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</si>
  <si>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</si>
  <si>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</si>
  <si>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</si>
  <si>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</si>
  <si>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</si>
  <si>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</si>
  <si>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</si>
  <si>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</si>
  <si>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</si>
  <si>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</si>
  <si>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</si>
  <si>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</si>
  <si>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</si>
  <si>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</si>
  <si>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</si>
  <si>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</si>
  <si>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</si>
  <si>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</si>
  <si>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</si>
  <si>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</si>
  <si>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</si>
  <si>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</si>
  <si>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</si>
  <si>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</si>
  <si>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</si>
  <si>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</si>
  <si>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</si>
  <si>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</si>
  <si>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</si>
  <si>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</si>
  <si>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</si>
  <si>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</si>
  <si>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</si>
  <si>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</si>
  <si>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</si>
  <si>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</si>
  <si>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</si>
  <si>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</si>
  <si>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</si>
  <si>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</si>
  <si>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</si>
  <si>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</si>
  <si>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</si>
  <si>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</si>
  <si>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</si>
  <si>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</si>
  <si>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</si>
  <si>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</si>
  <si>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</si>
  <si>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</si>
  <si>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</si>
  <si>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</si>
  <si>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</si>
  <si>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</si>
  <si>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</si>
  <si>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</si>
  <si>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</si>
  <si>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</si>
  <si>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</si>
  <si>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</si>
  <si>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</si>
  <si>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</si>
  <si>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</si>
  <si>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</si>
  <si>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</si>
  <si>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</si>
  <si>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</si>
  <si>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</si>
  <si>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</si>
  <si>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</si>
  <si>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</si>
  <si>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</si>
  <si>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</si>
  <si>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</si>
  <si>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</si>
  <si>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</si>
  <si>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</si>
  <si>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</si>
  <si>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</si>
  <si>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</si>
  <si>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</si>
  <si>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</si>
  <si>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</si>
  <si>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</si>
  <si>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</si>
  <si>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</si>
  <si>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</si>
  <si>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</si>
  <si>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</si>
  <si>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</si>
  <si>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</si>
  <si>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</si>
  <si>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</si>
  <si>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</si>
  <si>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</si>
  <si>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</si>
  <si>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</si>
  <si>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</si>
  <si>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</si>
  <si>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</si>
  <si>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</si>
  <si>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</si>
  <si>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</si>
  <si>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</si>
  <si>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</si>
  <si>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</si>
  <si>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</si>
  <si>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</si>
  <si>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</si>
  <si>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</si>
  <si>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</si>
  <si>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</si>
  <si>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</si>
  <si>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</si>
  <si>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</si>
  <si>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</si>
  <si>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</si>
  <si>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</si>
  <si>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</si>
  <si>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</si>
  <si>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</si>
  <si>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</si>
  <si>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</si>
  <si>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</si>
  <si>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</si>
  <si>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</si>
  <si>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</si>
  <si>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</si>
  <si>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</si>
  <si>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</si>
  <si>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</si>
  <si>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</si>
  <si>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</si>
  <si>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</si>
  <si>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</si>
  <si>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</si>
  <si>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</si>
  <si>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</si>
  <si>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</si>
  <si>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</si>
  <si>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</si>
  <si>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</si>
  <si>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</si>
  <si>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</si>
  <si>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</si>
  <si>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</si>
  <si>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</si>
  <si>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</si>
  <si>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</si>
  <si>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</si>
  <si>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</si>
  <si>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</si>
  <si>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</si>
  <si>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</si>
  <si>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</si>
  <si>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</si>
  <si>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</si>
  <si>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</si>
  <si>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</si>
  <si>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</si>
  <si>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</si>
  <si>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</si>
  <si>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</si>
  <si>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</si>
  <si>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</si>
  <si>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</si>
  <si>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</si>
  <si>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</si>
  <si>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</si>
  <si>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</si>
  <si>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</si>
  <si>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</si>
  <si>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</si>
  <si>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</si>
  <si>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</si>
  <si>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</si>
  <si>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</si>
  <si>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</si>
  <si>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</si>
  <si>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</si>
  <si>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</si>
  <si>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</si>
  <si>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</si>
  <si>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</si>
  <si>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</si>
  <si>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</si>
  <si>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</si>
  <si>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</si>
  <si>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</si>
  <si>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</si>
  <si>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</si>
  <si>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</si>
  <si>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</si>
  <si>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</si>
  <si>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</si>
  <si>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</si>
  <si>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</si>
  <si>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</si>
  <si>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</si>
  <si>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</si>
  <si>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</si>
  <si>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</si>
  <si>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</si>
  <si>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</si>
  <si>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</si>
  <si>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</si>
  <si>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</si>
  <si>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</si>
  <si>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</si>
  <si>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</si>
  <si>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</si>
  <si>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</si>
  <si>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</si>
  <si>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</si>
  <si>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</si>
  <si>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</si>
  <si>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</si>
  <si>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</si>
  <si>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</si>
  <si>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</si>
  <si>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</si>
  <si>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</si>
  <si>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</si>
  <si>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</si>
  <si>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</si>
  <si>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</si>
  <si>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</si>
  <si>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</si>
  <si>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</si>
  <si>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</si>
  <si>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</si>
  <si>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</si>
  <si>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</si>
  <si>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</si>
  <si>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</si>
  <si>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</si>
  <si>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</si>
  <si>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</si>
  <si>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</si>
  <si>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</si>
  <si>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</si>
  <si>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</si>
  <si>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</si>
  <si>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</si>
  <si>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</si>
  <si>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</si>
  <si>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</si>
  <si>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</si>
  <si>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</si>
  <si>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</si>
  <si>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</si>
  <si>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</si>
  <si>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</si>
  <si>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</si>
  <si>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</si>
  <si>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</si>
  <si>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</si>
  <si>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</si>
  <si>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</si>
  <si>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</si>
  <si>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</si>
  <si>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</si>
  <si>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</si>
  <si>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</si>
  <si>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</si>
  <si>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</si>
  <si>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</si>
  <si>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</si>
  <si>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</si>
  <si>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</si>
  <si>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</si>
  <si>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</si>
  <si>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</si>
  <si>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</si>
  <si>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</si>
  <si>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</si>
  <si>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</si>
  <si>
    <t>揚水ポンプ（雑用水用№2及び市水用№1、№2）更新整備工事</t>
    <phoneticPr fontId="1"/>
  </si>
  <si>
    <t>警備業務・防災センター業務委託一式</t>
    <phoneticPr fontId="1"/>
  </si>
  <si>
    <t>南和歌山医療センターが使用する医薬品2R</t>
    <rPh sb="0" eb="6">
      <t>ミナミワカヤマイリョウ</t>
    </rPh>
    <rPh sb="11" eb="13">
      <t>シヨウ</t>
    </rPh>
    <rPh sb="15" eb="18">
      <t>イヤクヒン</t>
    </rPh>
    <phoneticPr fontId="1"/>
  </si>
  <si>
    <t>「不登校予防的支援としてのICTを活用した「感情認識AIを用いたこころの学校健診」開発研究」における統計解析業務</t>
    <phoneticPr fontId="1"/>
  </si>
  <si>
    <t>大阪府門真市大字門真１０４８</t>
    <phoneticPr fontId="1"/>
  </si>
  <si>
    <t>パナソニックホールディングス株式会社プロダクト解析センター</t>
    <phoneticPr fontId="1"/>
  </si>
  <si>
    <t xml:space="preserve">国立病院機構事由別随意契約指針／契約審査委員会及び契約監視委員会審議基準 18-17 
研究の目的達成に著しい支障を来すことなく臨床研究を支援することができる唯一の業者であるため※提供を行うことが可能な業者が一であることを確認した場合に限る </t>
    <phoneticPr fontId="1"/>
  </si>
  <si>
    <t>電子処方箋システム</t>
    <rPh sb="0" eb="5">
      <t>デンシショホウセン</t>
    </rPh>
    <phoneticPr fontId="1"/>
  </si>
  <si>
    <t>富士通Japan株式会社ヘルスケア事業本部関西ヘルスケアビジネス統括部</t>
    <phoneticPr fontId="1"/>
  </si>
  <si>
    <t>大阪府大阪市中央区城見２－２－６　ＯｓａｋａＨＵＢ</t>
    <phoneticPr fontId="1"/>
  </si>
  <si>
    <t xml:space="preserve">国立病院機構事由別随意契約指針／契約審査委員会及び契約監視委員会審議基準 18-17 
パッケージソフトウェア等製造者による固有の仕組み（著作権）が備わっているシステムであり、他の業者に作業を行わせると安定的な稼働が担保されないため ※提供を行うことが可能な業者が一であることを確認した場合に限る </t>
    <phoneticPr fontId="1"/>
  </si>
  <si>
    <t>術中電子リニア探触子　一式　外1件</t>
    <rPh sb="0" eb="2">
      <t>ジュツチュウ</t>
    </rPh>
    <rPh sb="2" eb="4">
      <t>デンシ</t>
    </rPh>
    <rPh sb="7" eb="10">
      <t>タンショクシ</t>
    </rPh>
    <rPh sb="11" eb="13">
      <t>イッシキ</t>
    </rPh>
    <rPh sb="14" eb="15">
      <t>ホカ</t>
    </rPh>
    <rPh sb="16" eb="17">
      <t>ケン</t>
    </rPh>
    <phoneticPr fontId="1"/>
  </si>
  <si>
    <t>眼科用手術顕微鏡　一式</t>
    <rPh sb="0" eb="3">
      <t>ガンカヨウ</t>
    </rPh>
    <rPh sb="3" eb="5">
      <t>シュジュツ</t>
    </rPh>
    <rPh sb="5" eb="8">
      <t>ケンビキョウ</t>
    </rPh>
    <rPh sb="9" eb="11">
      <t>イッシキ</t>
    </rPh>
    <phoneticPr fontId="1"/>
  </si>
  <si>
    <t>株式会社リィツメディカル</t>
    <rPh sb="0" eb="4">
      <t>カブシキガイシャ</t>
    </rPh>
    <phoneticPr fontId="1"/>
  </si>
  <si>
    <t>愛知県豊川市平井町東野地24番地3</t>
    <rPh sb="0" eb="3">
      <t>アイチケン</t>
    </rPh>
    <rPh sb="3" eb="5">
      <t>トヨカワ</t>
    </rPh>
    <rPh sb="5" eb="6">
      <t>シ</t>
    </rPh>
    <rPh sb="6" eb="8">
      <t>ヒライ</t>
    </rPh>
    <rPh sb="8" eb="9">
      <t>マチ</t>
    </rPh>
    <rPh sb="9" eb="11">
      <t>ヒガシノ</t>
    </rPh>
    <rPh sb="11" eb="12">
      <t>チ</t>
    </rPh>
    <rPh sb="14" eb="16">
      <t>バンチ</t>
    </rPh>
    <phoneticPr fontId="1"/>
  </si>
  <si>
    <t>ベラディウスCアーム修理</t>
    <rPh sb="10" eb="12">
      <t>シュウリ</t>
    </rPh>
    <phoneticPr fontId="1"/>
  </si>
  <si>
    <t>救急時医療情報閲覧機能</t>
    <rPh sb="0" eb="2">
      <t>キュウキュウ</t>
    </rPh>
    <rPh sb="2" eb="3">
      <t>ジ</t>
    </rPh>
    <rPh sb="3" eb="5">
      <t>イリョウ</t>
    </rPh>
    <rPh sb="5" eb="7">
      <t>ジョウホウ</t>
    </rPh>
    <rPh sb="7" eb="9">
      <t>エツラン</t>
    </rPh>
    <rPh sb="9" eb="11">
      <t>キノウ</t>
    </rPh>
    <phoneticPr fontId="1"/>
  </si>
  <si>
    <t>労災レセプトオンラインシステム一式</t>
    <phoneticPr fontId="1"/>
  </si>
  <si>
    <t>ボイラー技士・電気士委託業務  一式</t>
    <rPh sb="4" eb="6">
      <t>ギシ</t>
    </rPh>
    <rPh sb="7" eb="10">
      <t>デンキシ</t>
    </rPh>
    <rPh sb="10" eb="14">
      <t>イタクギョウム</t>
    </rPh>
    <rPh sb="16" eb="18">
      <t>イッシキ</t>
    </rPh>
    <phoneticPr fontId="1"/>
  </si>
  <si>
    <t>独立行政法人国立病院機構
南和歌山医療センター　院長　橋爪　俊和
和歌山県田辺市たきない町27番1号</t>
    <phoneticPr fontId="1"/>
  </si>
  <si>
    <t>独立行政法人国立病院機構
南和歌山医療センター　院長　橋爪　俊和
和歌山県田辺市たきない町27番1号</t>
  </si>
  <si>
    <t>腹腔鏡内視鏡システム　一式</t>
    <rPh sb="0" eb="3">
      <t>フククウキョウ</t>
    </rPh>
    <rPh sb="3" eb="6">
      <t>ナイシキョウ</t>
    </rPh>
    <rPh sb="11" eb="13">
      <t>イッシキ</t>
    </rPh>
    <phoneticPr fontId="1"/>
  </si>
  <si>
    <t>硬性ビデオスコープ　一式　外1件</t>
    <rPh sb="0" eb="2">
      <t>コウセイ</t>
    </rPh>
    <rPh sb="10" eb="12">
      <t>イッシキ</t>
    </rPh>
    <rPh sb="13" eb="14">
      <t>ホカ</t>
    </rPh>
    <rPh sb="15" eb="16">
      <t>ケン</t>
    </rPh>
    <phoneticPr fontId="1"/>
  </si>
  <si>
    <t>医事業務委託 一式</t>
    <phoneticPr fontId="1"/>
  </si>
  <si>
    <t>株式会社ニチイ学館</t>
    <phoneticPr fontId="1"/>
  </si>
  <si>
    <t>国立病院機構事由別随意契約指針／契約審査委員会及び契約監視委員会審議基準 14-2 
現に契約履行中の業務に直接関連する契約を現に履行中の契約者以外の者に履行させることが不利であるため</t>
    <phoneticPr fontId="1"/>
  </si>
  <si>
    <t>東京都千代田区神田駿河台四丁目6 番地</t>
    <phoneticPr fontId="1"/>
  </si>
  <si>
    <t>株式会社イードクトル</t>
    <phoneticPr fontId="1"/>
  </si>
  <si>
    <t>救急時医療情報閲覧機能接続に伴う二要素認証システム　一式</t>
    <rPh sb="0" eb="2">
      <t>キュウキュウ</t>
    </rPh>
    <rPh sb="2" eb="3">
      <t>ジ</t>
    </rPh>
    <rPh sb="3" eb="5">
      <t>イリョウ</t>
    </rPh>
    <rPh sb="5" eb="7">
      <t>ジョウホウ</t>
    </rPh>
    <rPh sb="7" eb="9">
      <t>エツラン</t>
    </rPh>
    <rPh sb="9" eb="11">
      <t>キノウ</t>
    </rPh>
    <rPh sb="11" eb="13">
      <t>セツゾク</t>
    </rPh>
    <rPh sb="14" eb="15">
      <t>トモナ</t>
    </rPh>
    <rPh sb="16" eb="17">
      <t>ニ</t>
    </rPh>
    <rPh sb="17" eb="19">
      <t>ヨウソ</t>
    </rPh>
    <rPh sb="19" eb="21">
      <t>ニンショウ</t>
    </rPh>
    <rPh sb="26" eb="28">
      <t>イッシキ</t>
    </rPh>
    <phoneticPr fontId="1"/>
  </si>
  <si>
    <t>大阪府大阪市東淀川区西淡路１丁目１−３５</t>
    <phoneticPr fontId="1"/>
  </si>
  <si>
    <t>国立病院機構事由別随意契約指針／契約審査委員会及び契約監視委員会審議基準　14-3　不落不調による随意契約</t>
    <rPh sb="42" eb="46">
      <t>フラクフチョウ</t>
    </rPh>
    <rPh sb="49" eb="53">
      <t>ズイイケイヤク</t>
    </rPh>
    <phoneticPr fontId="1"/>
  </si>
  <si>
    <t>雑誌定期購読契約（38品目）</t>
    <rPh sb="0" eb="8">
      <t>ザッシテイキコウドクケイヤク</t>
    </rPh>
    <rPh sb="11" eb="13">
      <t>ヒンモク</t>
    </rPh>
    <phoneticPr fontId="1"/>
  </si>
  <si>
    <t>雑誌定期購読契約（13品目）</t>
    <rPh sb="0" eb="8">
      <t>ザッシテイキコウドクケイヤク</t>
    </rPh>
    <rPh sb="11" eb="13">
      <t>ヒンモク</t>
    </rPh>
    <phoneticPr fontId="1"/>
  </si>
  <si>
    <t>褥瘡対策エアマット賃貸借（リース）　一式</t>
    <phoneticPr fontId="1"/>
  </si>
  <si>
    <t>冷温水ポンプインバーター設置整備工事</t>
    <phoneticPr fontId="1"/>
  </si>
  <si>
    <t>レーザーサイドポインタ交換作業(3台)一式</t>
    <rPh sb="11" eb="13">
      <t>コウカン</t>
    </rPh>
    <rPh sb="13" eb="15">
      <t>サギョウ</t>
    </rPh>
    <rPh sb="17" eb="18">
      <t>ダイ</t>
    </rPh>
    <rPh sb="19" eb="21">
      <t>イッシキ</t>
    </rPh>
    <phoneticPr fontId="1"/>
  </si>
  <si>
    <t>MRI保守契約</t>
    <rPh sb="3" eb="7">
      <t>ホシュケイヤク</t>
    </rPh>
    <phoneticPr fontId="1"/>
  </si>
  <si>
    <t>PU2用管球上下連動ユニット</t>
    <rPh sb="3" eb="10">
      <t>ヨウカンキュウジョウゲレンドウ</t>
    </rPh>
    <phoneticPr fontId="1"/>
  </si>
  <si>
    <t>構内路面標示復旧業務委託　一式</t>
    <phoneticPr fontId="1"/>
  </si>
  <si>
    <t>病室カーテン　一式</t>
    <rPh sb="0" eb="2">
      <t>ビョウシツ</t>
    </rPh>
    <rPh sb="7" eb="9">
      <t>イッシキ</t>
    </rPh>
    <phoneticPr fontId="1"/>
  </si>
  <si>
    <t>和歌山県田辺市北新町６８</t>
    <phoneticPr fontId="1"/>
  </si>
  <si>
    <t>有限会社　金與</t>
    <phoneticPr fontId="1"/>
  </si>
  <si>
    <t>和歌山県和歌山市築港6丁目9番地の１０</t>
  </si>
  <si>
    <t>血液ガスシステム 一式　外3件</t>
    <rPh sb="9" eb="11">
      <t>イッシキ</t>
    </rPh>
    <rPh sb="12" eb="13">
      <t>ソト</t>
    </rPh>
    <rPh sb="14" eb="15">
      <t>ケン</t>
    </rPh>
    <phoneticPr fontId="1"/>
  </si>
  <si>
    <t>日本エネルギー総合システム株式会社</t>
  </si>
  <si>
    <t>香川県高松市林町1964番地1</t>
  </si>
  <si>
    <t>ナビゲーター</t>
    <phoneticPr fontId="1"/>
  </si>
  <si>
    <t>愛知県豊川市平井町東野地24番地3</t>
    <phoneticPr fontId="1"/>
  </si>
  <si>
    <t>株式会社リィツメディカル</t>
    <phoneticPr fontId="1"/>
  </si>
  <si>
    <t>緩和ケア病棟ルームエアコン</t>
    <rPh sb="0" eb="2">
      <t>カンワ</t>
    </rPh>
    <rPh sb="4" eb="6">
      <t>ビョウトウ</t>
    </rPh>
    <phoneticPr fontId="1"/>
  </si>
  <si>
    <t>和歌山県田辺市下屋敷町９０−２</t>
    <phoneticPr fontId="1"/>
  </si>
  <si>
    <t>マルチカラーレーザー光凝固装置　一式</t>
    <phoneticPr fontId="1"/>
  </si>
  <si>
    <t>株式会社大黒</t>
    <phoneticPr fontId="1"/>
  </si>
  <si>
    <t>経管栄養剤メイバランスminiストロベリー外24件購入契約</t>
    <rPh sb="0" eb="2">
      <t>ケイカン</t>
    </rPh>
    <rPh sb="2" eb="5">
      <t>エイヨウザイ</t>
    </rPh>
    <rPh sb="21" eb="22">
      <t>ホカ</t>
    </rPh>
    <rPh sb="24" eb="25">
      <t>ケン</t>
    </rPh>
    <rPh sb="25" eb="29">
      <t>コウニュウケイヤク</t>
    </rPh>
    <phoneticPr fontId="1"/>
  </si>
  <si>
    <t>株式会社KL</t>
    <rPh sb="0" eb="4">
      <t>カブシキガイシャ</t>
    </rPh>
    <phoneticPr fontId="1"/>
  </si>
  <si>
    <t>和歌山県有田市野414番地</t>
    <rPh sb="0" eb="4">
      <t>ワカヤマケン</t>
    </rPh>
    <rPh sb="4" eb="7">
      <t>アリダシ</t>
    </rPh>
    <rPh sb="7" eb="8">
      <t>ノ</t>
    </rPh>
    <rPh sb="11" eb="13">
      <t>バンチ</t>
    </rPh>
    <phoneticPr fontId="1"/>
  </si>
  <si>
    <t>合併処理浄化槽・医療用排水処理設備保守点検契約　一式</t>
    <rPh sb="0" eb="7">
      <t>ガッペイショリジョウカソウ</t>
    </rPh>
    <rPh sb="8" eb="13">
      <t>イリョウヨウハイスイ</t>
    </rPh>
    <rPh sb="13" eb="17">
      <t>ショリセツビ</t>
    </rPh>
    <rPh sb="17" eb="23">
      <t>ホシュテンケンケイヤク</t>
    </rPh>
    <rPh sb="24" eb="26">
      <t>イッシキ</t>
    </rPh>
    <phoneticPr fontId="1"/>
  </si>
  <si>
    <t>有限会社環境技研</t>
    <rPh sb="0" eb="4">
      <t>ユウゲンガイシャ</t>
    </rPh>
    <rPh sb="4" eb="8">
      <t>カンキョウギケン</t>
    </rPh>
    <phoneticPr fontId="1"/>
  </si>
  <si>
    <t>和歌山県田辺市宝来町23番24号</t>
    <phoneticPr fontId="1"/>
  </si>
  <si>
    <t>A重油購入契約（第1四半期）</t>
    <phoneticPr fontId="1"/>
  </si>
  <si>
    <t>株式会社たけびし</t>
    <phoneticPr fontId="1"/>
  </si>
  <si>
    <t>京都府京都市右京区西京極豆田町29</t>
    <phoneticPr fontId="1"/>
  </si>
  <si>
    <t>リニアック年次ＱＡサービス業務委託</t>
    <phoneticPr fontId="1"/>
  </si>
  <si>
    <t>給食業務委託 一式</t>
    <phoneticPr fontId="1"/>
  </si>
  <si>
    <t>東京都港区赤坂二丁目23 番1 号</t>
    <phoneticPr fontId="1"/>
  </si>
  <si>
    <t>給食用材料購入</t>
    <rPh sb="2" eb="5">
      <t>ヨウザイリョウ</t>
    </rPh>
    <rPh sb="5" eb="7">
      <t>コウニュウ</t>
    </rPh>
    <phoneticPr fontId="1"/>
  </si>
  <si>
    <t>院内清掃業務委託　一式</t>
    <rPh sb="0" eb="2">
      <t>インナイ</t>
    </rPh>
    <rPh sb="2" eb="4">
      <t>セイソウ</t>
    </rPh>
    <rPh sb="4" eb="6">
      <t>ギョウム</t>
    </rPh>
    <rPh sb="6" eb="8">
      <t>イタク</t>
    </rPh>
    <rPh sb="9" eb="11">
      <t>イッシキ</t>
    </rPh>
    <phoneticPr fontId="1"/>
  </si>
  <si>
    <t>全自動遺伝子解析装置</t>
    <rPh sb="0" eb="10">
      <t>ゼンジドウイデンシカイセキソウチ</t>
    </rPh>
    <phoneticPr fontId="1"/>
  </si>
  <si>
    <t>内視鏡保守契約(オリンパス製)</t>
    <rPh sb="0" eb="3">
      <t>ナイシキョウ</t>
    </rPh>
    <rPh sb="3" eb="5">
      <t>ホシュ</t>
    </rPh>
    <rPh sb="5" eb="7">
      <t>ケイヤク</t>
    </rPh>
    <rPh sb="13" eb="14">
      <t>セイ</t>
    </rPh>
    <phoneticPr fontId="1"/>
  </si>
  <si>
    <t>子どものこころ健診システム運用保守業務委託</t>
    <phoneticPr fontId="1"/>
  </si>
  <si>
    <t>株式会社TIME INNOVATION</t>
    <phoneticPr fontId="1"/>
  </si>
  <si>
    <t>愛知県名古屋市千種区千代田橋１丁目１番４－１２０６号</t>
    <phoneticPr fontId="1"/>
  </si>
  <si>
    <t>自家用電気工作物の保安管理に関する委託</t>
    <rPh sb="0" eb="8">
      <t>ジカヨウデンキコウサクブツ</t>
    </rPh>
    <rPh sb="9" eb="13">
      <t>ホアンカンリ</t>
    </rPh>
    <rPh sb="14" eb="15">
      <t>カン</t>
    </rPh>
    <rPh sb="17" eb="19">
      <t>イタク</t>
    </rPh>
    <phoneticPr fontId="1"/>
  </si>
  <si>
    <t>古川　英昭</t>
    <rPh sb="0" eb="2">
      <t>フルカワ</t>
    </rPh>
    <rPh sb="3" eb="5">
      <t>ヒデアキ</t>
    </rPh>
    <phoneticPr fontId="1"/>
  </si>
  <si>
    <t>和歌山県岩出市高塚２５－１－１１０</t>
    <rPh sb="4" eb="7">
      <t>イワデシ</t>
    </rPh>
    <rPh sb="7" eb="9">
      <t>タカツカ</t>
    </rPh>
    <phoneticPr fontId="1"/>
  </si>
  <si>
    <t>国立病院機構事由別随意契約指針／契約審査委員会及び契約監視委員会審議基準 14-4　その他競争に付することが不利と認められるもの</t>
    <phoneticPr fontId="1"/>
  </si>
  <si>
    <t>ESシステムサービス</t>
    <phoneticPr fontId="1"/>
  </si>
  <si>
    <t>日本テクノ株式会社</t>
    <rPh sb="0" eb="2">
      <t>ニホン</t>
    </rPh>
    <rPh sb="5" eb="9">
      <t>カブシキカイシャ</t>
    </rPh>
    <phoneticPr fontId="1"/>
  </si>
  <si>
    <t>東京都新宿区西新宿１－２５－１</t>
    <rPh sb="0" eb="3">
      <t>トウキョウト</t>
    </rPh>
    <rPh sb="3" eb="6">
      <t>シンジュクク</t>
    </rPh>
    <rPh sb="6" eb="7">
      <t>ニシ</t>
    </rPh>
    <rPh sb="7" eb="9">
      <t>シンジュク</t>
    </rPh>
    <phoneticPr fontId="1"/>
  </si>
  <si>
    <t>清掃業務（病棟）派遣契約　一式</t>
    <rPh sb="0" eb="2">
      <t>セイソウ</t>
    </rPh>
    <rPh sb="2" eb="4">
      <t>ギョウム</t>
    </rPh>
    <rPh sb="5" eb="7">
      <t>ビョウトウ</t>
    </rPh>
    <rPh sb="8" eb="10">
      <t>ハケン</t>
    </rPh>
    <rPh sb="10" eb="12">
      <t>ケイヤク</t>
    </rPh>
    <rPh sb="13" eb="15">
      <t>イッシキ</t>
    </rPh>
    <phoneticPr fontId="1"/>
  </si>
  <si>
    <t>日東カストディアル・サービス株式会社　関西ニットースタッフセンター</t>
    <rPh sb="0" eb="2">
      <t>ニットウ</t>
    </rPh>
    <rPh sb="14" eb="18">
      <t>カブシキガイシャ</t>
    </rPh>
    <rPh sb="19" eb="21">
      <t>カンサイ</t>
    </rPh>
    <phoneticPr fontId="1"/>
  </si>
  <si>
    <t>大阪府大阪市中央区日本橋2丁目9-16</t>
    <rPh sb="0" eb="3">
      <t>オオサカフ</t>
    </rPh>
    <rPh sb="3" eb="6">
      <t>オオサカシ</t>
    </rPh>
    <rPh sb="6" eb="9">
      <t>チュウオウク</t>
    </rPh>
    <rPh sb="9" eb="12">
      <t>ニホンバシ</t>
    </rPh>
    <rPh sb="13" eb="15">
      <t>チョウメ</t>
    </rPh>
    <phoneticPr fontId="1"/>
  </si>
  <si>
    <t>全身麻酔装置　二式</t>
    <rPh sb="0" eb="2">
      <t>ゼンシン</t>
    </rPh>
    <rPh sb="2" eb="4">
      <t>マスイ</t>
    </rPh>
    <rPh sb="4" eb="6">
      <t>ソウチ</t>
    </rPh>
    <rPh sb="7" eb="9">
      <t>ニシキ</t>
    </rPh>
    <phoneticPr fontId="1"/>
  </si>
  <si>
    <t>VARIAN社製放射線治療計画システム保守　二式</t>
    <rPh sb="6" eb="7">
      <t>シャ</t>
    </rPh>
    <rPh sb="7" eb="8">
      <t>セイ</t>
    </rPh>
    <rPh sb="8" eb="11">
      <t>ホウシャセン</t>
    </rPh>
    <rPh sb="11" eb="13">
      <t>チリョウ</t>
    </rPh>
    <rPh sb="13" eb="15">
      <t>ケイカク</t>
    </rPh>
    <rPh sb="19" eb="21">
      <t>ホシュ</t>
    </rPh>
    <rPh sb="22" eb="24">
      <t>ニシキ</t>
    </rPh>
    <phoneticPr fontId="1"/>
  </si>
  <si>
    <t>株式会社たけびし</t>
  </si>
  <si>
    <t>京都府京都市右京区西京極豆田町29</t>
  </si>
  <si>
    <t>内視鏡保守契約(フジフィルムメディカル製)</t>
    <rPh sb="0" eb="3">
      <t>ナイシキョウ</t>
    </rPh>
    <rPh sb="3" eb="5">
      <t>ホシュ</t>
    </rPh>
    <rPh sb="5" eb="7">
      <t>ケイヤク</t>
    </rPh>
    <rPh sb="19" eb="20">
      <t>セイ</t>
    </rPh>
    <phoneticPr fontId="1"/>
  </si>
  <si>
    <t>メラ遠心ポンプシステム保守契約</t>
    <rPh sb="2" eb="4">
      <t>エンシン</t>
    </rPh>
    <rPh sb="11" eb="13">
      <t>ホシュ</t>
    </rPh>
    <rPh sb="13" eb="15">
      <t>ケイヤク</t>
    </rPh>
    <phoneticPr fontId="1"/>
  </si>
  <si>
    <t>コラートBP3保守契約</t>
    <rPh sb="7" eb="9">
      <t>ホシュ</t>
    </rPh>
    <rPh sb="9" eb="11">
      <t>ケイヤク</t>
    </rPh>
    <phoneticPr fontId="1"/>
  </si>
  <si>
    <t>腹腔鏡内視鏡システムVPP契約</t>
    <rPh sb="0" eb="2">
      <t>フククウ</t>
    </rPh>
    <rPh sb="2" eb="3">
      <t>キョウ</t>
    </rPh>
    <rPh sb="3" eb="6">
      <t>ナイシキョウ</t>
    </rPh>
    <rPh sb="11" eb="13">
      <t>ケイヤク</t>
    </rPh>
    <phoneticPr fontId="1"/>
  </si>
  <si>
    <t>呼吸器内科内視鏡VPP契約</t>
    <rPh sb="0" eb="3">
      <t>コキュウキ</t>
    </rPh>
    <rPh sb="3" eb="5">
      <t>ナイカ</t>
    </rPh>
    <rPh sb="5" eb="8">
      <t>ナイシキョウ</t>
    </rPh>
    <rPh sb="11" eb="13">
      <t>ケイヤク</t>
    </rPh>
    <phoneticPr fontId="1"/>
  </si>
  <si>
    <t>２Ｆ地域医療研修セン   ター空調設備整備工事</t>
    <phoneticPr fontId="1"/>
  </si>
  <si>
    <t>和歌山県田辺市中万呂863</t>
    <phoneticPr fontId="1"/>
  </si>
  <si>
    <t>株式会社濱本組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</si>
</sst>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50">
    <xf numFmtId="0" fontId="0" fillId="0" borderId="0" xfId="0">
      <alignment vertical="center"/>
    </xf>
    <xf numFmtId="0" fontId="7" fillId="0" borderId="0" xfId="0" applyFont="1" applyFill="1" applyAlignment="1">
      <alignment vertical="center"/>
    </xf>
    <xf numFmtId="0" fontId="7" fillId="0" borderId="5" xfId="0" applyFont="1" applyFill="1" applyBorder="1" applyAlignment="1">
      <alignment vertical="center" wrapText="1" shrinkToFi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7" fillId="0" borderId="0" xfId="0" applyFont="1" applyFill="1" applyAlignment="1">
      <alignment horizontal="lef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8" fillId="0" borderId="5" xfId="0" applyFont="1" applyFill="1" applyBorder="1" applyAlignment="1">
      <alignment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11" fillId="0" borderId="5" xfId="0" applyFont="1" applyFill="1" applyBorder="1" applyAlignment="1">
      <alignment vertical="center"/>
    </xf>
    <xf numFmtId="0" fontId="11" fillId="0" borderId="2" xfId="0" applyFont="1" applyFill="1" applyBorder="1" applyAlignment="1">
      <alignment vertical="center"/>
    </xf>
    <xf numFmtId="0" fontId="7"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shrinkToFit="1"/>
    </xf>
    <xf numFmtId="0" fontId="11" fillId="0" borderId="8" xfId="0" applyFont="1" applyFill="1" applyBorder="1" applyAlignment="1">
      <alignment vertical="center"/>
    </xf>
    <xf numFmtId="0" fontId="7" fillId="0" borderId="8" xfId="0" applyFont="1" applyFill="1" applyBorder="1" applyAlignment="1">
      <alignment vertical="center" wrapText="1"/>
    </xf>
    <xf numFmtId="0" fontId="10" fillId="0" borderId="0" xfId="0" applyFont="1" applyFill="1" applyAlignment="1">
      <alignment horizontal="left" vertical="center"/>
    </xf>
    <xf numFmtId="176" fontId="7" fillId="0" borderId="0" xfId="0" applyNumberFormat="1" applyFont="1" applyFill="1" applyAlignment="1">
      <alignment horizontal="center" vertical="center"/>
    </xf>
    <xf numFmtId="38" fontId="7" fillId="0" borderId="0" xfId="27" applyFont="1" applyFill="1" applyAlignment="1">
      <alignment horizontal="center" vertical="center"/>
    </xf>
    <xf numFmtId="38" fontId="7" fillId="0" borderId="0" xfId="27" applyFont="1" applyFill="1" applyAlignment="1">
      <alignment horizontal="right" vertical="center"/>
    </xf>
    <xf numFmtId="0" fontId="7" fillId="0" borderId="3" xfId="0" applyFont="1" applyFill="1" applyBorder="1" applyAlignment="1">
      <alignment horizontal="center" vertical="center" wrapText="1"/>
    </xf>
    <xf numFmtId="0" fontId="10" fillId="0" borderId="0" xfId="0" applyFont="1" applyFill="1" applyAlignment="1">
      <alignment vertical="center"/>
    </xf>
    <xf numFmtId="176" fontId="7" fillId="0" borderId="0" xfId="0" applyNumberFormat="1" applyFont="1" applyFill="1" applyAlignment="1">
      <alignment vertical="center"/>
    </xf>
    <xf numFmtId="38" fontId="7" fillId="0" borderId="0" xfId="27" applyFont="1" applyFill="1" applyAlignment="1">
      <alignment vertical="center"/>
    </xf>
    <xf numFmtId="0" fontId="11" fillId="0" borderId="0" xfId="0" applyFont="1" applyFill="1" applyAlignment="1">
      <alignment vertical="center"/>
    </xf>
    <xf numFmtId="0" fontId="7" fillId="3" borderId="0" xfId="0" applyFont="1" applyFill="1" applyAlignment="1">
      <alignment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wrapText="1" shrinkToFit="1"/>
    </xf>
    <xf numFmtId="0" fontId="16" fillId="3" borderId="0" xfId="0" applyFont="1" applyFill="1" applyBorder="1" applyAlignment="1">
      <alignment horizontal="left" vertical="center" wrapText="1"/>
    </xf>
    <xf numFmtId="58" fontId="7" fillId="3" borderId="0" xfId="0" applyNumberFormat="1" applyFont="1" applyFill="1" applyBorder="1" applyAlignment="1">
      <alignment horizontal="center" vertical="center"/>
    </xf>
    <xf numFmtId="0" fontId="7" fillId="3" borderId="0" xfId="0" applyFont="1" applyFill="1" applyBorder="1" applyAlignment="1">
      <alignment vertical="center" wrapText="1"/>
    </xf>
    <xf numFmtId="0" fontId="9" fillId="3" borderId="0" xfId="0" applyFont="1" applyFill="1" applyBorder="1" applyAlignment="1">
      <alignment horizontal="left" vertical="center" wrapText="1" shrinkToFit="1"/>
    </xf>
    <xf numFmtId="38" fontId="7" fillId="3" borderId="0" xfId="27" applyFont="1" applyFill="1" applyBorder="1" applyAlignment="1">
      <alignment horizontal="right" vertical="center"/>
    </xf>
    <xf numFmtId="0" fontId="7" fillId="0" borderId="5" xfId="0" applyFont="1" applyBorder="1" applyAlignment="1">
      <alignment vertical="center" wrapText="1"/>
    </xf>
    <xf numFmtId="0" fontId="7" fillId="0" borderId="0" xfId="0" applyFont="1">
      <alignment vertical="center"/>
    </xf>
    <xf numFmtId="0" fontId="7" fillId="0" borderId="2" xfId="0" applyFont="1" applyBorder="1" applyAlignment="1">
      <alignment vertical="center" wrapText="1"/>
    </xf>
    <xf numFmtId="0" fontId="7" fillId="3" borderId="8" xfId="0" applyFont="1" applyFill="1" applyBorder="1" applyAlignment="1">
      <alignment vertical="center" wrapText="1"/>
    </xf>
    <xf numFmtId="0" fontId="7" fillId="3" borderId="2" xfId="0" applyFont="1" applyFill="1" applyBorder="1" applyAlignment="1">
      <alignment horizontal="center" vertical="center"/>
    </xf>
    <xf numFmtId="0" fontId="11" fillId="3" borderId="2" xfId="0" applyFont="1" applyFill="1" applyBorder="1" applyAlignment="1">
      <alignment vertical="center" shrinkToFit="1"/>
    </xf>
    <xf numFmtId="0" fontId="7" fillId="3" borderId="8" xfId="0" applyFont="1" applyFill="1" applyBorder="1" applyAlignment="1">
      <alignment vertical="center"/>
    </xf>
    <xf numFmtId="0" fontId="7" fillId="3" borderId="5" xfId="0" applyFont="1" applyFill="1" applyBorder="1" applyAlignment="1">
      <alignment vertical="center" wrapText="1"/>
    </xf>
    <xf numFmtId="0" fontId="7" fillId="3" borderId="2" xfId="0" applyFont="1" applyFill="1" applyBorder="1" applyAlignment="1">
      <alignment vertical="center" wrapText="1"/>
    </xf>
    <xf numFmtId="0" fontId="11" fillId="3" borderId="5" xfId="0" applyFont="1" applyFill="1" applyBorder="1" applyAlignment="1">
      <alignment vertical="center" wrapText="1"/>
    </xf>
    <xf numFmtId="0" fontId="11" fillId="3" borderId="2" xfId="0" applyFont="1" applyFill="1" applyBorder="1" applyAlignment="1">
      <alignment vertical="center" wrapText="1"/>
    </xf>
    <xf numFmtId="0" fontId="7" fillId="3" borderId="6" xfId="0" applyFont="1" applyFill="1" applyBorder="1" applyAlignment="1">
      <alignment vertical="center" wrapText="1"/>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2" xfId="0" applyFont="1" applyFill="1" applyBorder="1" applyAlignment="1">
      <alignment horizontal="left" vertical="center" wrapText="1"/>
    </xf>
    <xf numFmtId="176" fontId="7" fillId="3" borderId="6"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38" fontId="7" fillId="3" borderId="6" xfId="27" applyFont="1" applyFill="1" applyBorder="1" applyAlignment="1">
      <alignment horizontal="left" vertical="center" wrapText="1"/>
    </xf>
    <xf numFmtId="38" fontId="7" fillId="3" borderId="2" xfId="27" applyFont="1" applyFill="1" applyBorder="1" applyAlignment="1">
      <alignment horizontal="left" vertical="center" wrapText="1"/>
    </xf>
    <xf numFmtId="38" fontId="7" fillId="3" borderId="6" xfId="27" applyFont="1" applyFill="1" applyBorder="1" applyAlignment="1">
      <alignment horizontal="center" vertical="center"/>
    </xf>
    <xf numFmtId="38" fontId="7" fillId="3" borderId="2" xfId="27" applyFont="1" applyFill="1" applyBorder="1" applyAlignment="1">
      <alignment horizontal="center" vertical="center"/>
    </xf>
    <xf numFmtId="38" fontId="7" fillId="3" borderId="6" xfId="27" applyFont="1" applyFill="1" applyBorder="1" applyAlignment="1">
      <alignment horizontal="right" vertical="center"/>
    </xf>
    <xf numFmtId="38" fontId="7" fillId="3" borderId="2" xfId="27"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1" xfId="27" applyFont="1" applyFill="1" applyBorder="1" applyAlignment="1">
      <alignment horizontal="center" vertical="center" wrapText="1"/>
    </xf>
    <xf numFmtId="38" fontId="7" fillId="0" borderId="3" xfId="27"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176" fontId="7"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0" fontId="7"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176" fontId="7" fillId="3" borderId="5" xfId="0" applyNumberFormat="1" applyFont="1" applyFill="1" applyBorder="1" applyAlignment="1">
      <alignment horizontal="center" vertical="center"/>
    </xf>
    <xf numFmtId="0" fontId="11" fillId="3" borderId="5" xfId="0" applyFont="1" applyFill="1" applyBorder="1" applyAlignment="1">
      <alignment vertical="center"/>
    </xf>
    <xf numFmtId="0" fontId="11" fillId="3" borderId="2" xfId="0" applyFont="1" applyFill="1" applyBorder="1" applyAlignment="1">
      <alignment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38" fontId="7" fillId="3" borderId="8" xfId="27" applyFont="1" applyFill="1" applyBorder="1" applyAlignment="1">
      <alignment horizontal="right" vertical="center"/>
    </xf>
    <xf numFmtId="38" fontId="7" fillId="3" borderId="7" xfId="27" applyFont="1" applyFill="1" applyBorder="1" applyAlignment="1">
      <alignment horizontal="right"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38" fontId="7" fillId="0" borderId="5" xfId="27" applyFont="1" applyFill="1" applyBorder="1" applyAlignment="1">
      <alignment horizontal="center"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38" fontId="7" fillId="0" borderId="5" xfId="27" applyFont="1" applyFill="1" applyBorder="1" applyAlignment="1">
      <alignment vertical="center" wrapText="1"/>
    </xf>
    <xf numFmtId="38" fontId="7" fillId="0" borderId="2" xfId="27" applyFont="1" applyFill="1" applyBorder="1" applyAlignment="1">
      <alignment vertical="center" wrapText="1"/>
    </xf>
    <xf numFmtId="38" fontId="7" fillId="0" borderId="5" xfId="27" applyFont="1" applyFill="1" applyBorder="1" applyAlignment="1">
      <alignment vertical="center"/>
    </xf>
    <xf numFmtId="38" fontId="7" fillId="0" borderId="2" xfId="27" applyFont="1" applyFill="1" applyBorder="1" applyAlignment="1">
      <alignmen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38" fontId="7" fillId="0" borderId="5" xfId="27" applyFont="1" applyFill="1" applyBorder="1" applyAlignment="1">
      <alignment horizontal="right" vertical="center"/>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6" xfId="0" applyFont="1" applyFill="1" applyBorder="1" applyAlignment="1">
      <alignment horizontal="center" vertical="center"/>
    </xf>
    <xf numFmtId="38" fontId="7" fillId="0" borderId="6" xfId="27" applyFont="1" applyFill="1" applyBorder="1" applyAlignment="1">
      <alignment vertical="center"/>
    </xf>
    <xf numFmtId="0" fontId="7" fillId="0" borderId="1" xfId="0" applyFont="1" applyFill="1" applyBorder="1" applyAlignment="1">
      <alignment horizontal="center"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8" fillId="0" borderId="5" xfId="0" applyFont="1" applyFill="1" applyBorder="1" applyAlignment="1">
      <alignment horizontal="left" vertical="center" wrapText="1"/>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2" xfId="0" applyFont="1" applyFill="1" applyBorder="1" applyAlignment="1">
      <alignment horizontal="left" vertical="center" shrinkToFit="1"/>
    </xf>
    <xf numFmtId="38" fontId="7" fillId="0" borderId="6" xfId="27" applyFont="1" applyFill="1" applyBorder="1" applyAlignment="1">
      <alignment vertical="center" wrapText="1"/>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38" fontId="7" fillId="0" borderId="1" xfId="27" applyFont="1" applyFill="1" applyBorder="1" applyAlignment="1">
      <alignment horizontal="center" vertical="center"/>
    </xf>
    <xf numFmtId="38" fontId="7" fillId="0" borderId="1" xfId="27"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38" fontId="7" fillId="0" borderId="1" xfId="27" applyFont="1" applyFill="1" applyBorder="1" applyAlignment="1">
      <alignment vertical="center" wrapText="1"/>
    </xf>
    <xf numFmtId="38" fontId="7" fillId="0" borderId="3" xfId="27" applyFont="1" applyFill="1" applyBorder="1" applyAlignment="1">
      <alignment vertical="center" wrapText="1"/>
    </xf>
    <xf numFmtId="0" fontId="7" fillId="0" borderId="1" xfId="0" applyFont="1" applyFill="1" applyBorder="1" applyAlignment="1">
      <alignment vertical="center"/>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11" fillId="0" borderId="8" xfId="27" applyFont="1" applyFill="1" applyBorder="1" applyAlignment="1">
      <alignment horizontal="right" vertical="center"/>
    </xf>
    <xf numFmtId="38" fontId="11" fillId="0" borderId="7"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0" fontId="7" fillId="0" borderId="5"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58" fontId="7" fillId="0" borderId="5"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7" fillId="3" borderId="5"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58" fontId="7" fillId="3" borderId="5" xfId="0" applyNumberFormat="1" applyFont="1" applyFill="1" applyBorder="1" applyAlignment="1">
      <alignment horizontal="center" vertical="center"/>
    </xf>
    <xf numFmtId="58" fontId="7" fillId="3" borderId="2" xfId="0" applyNumberFormat="1" applyFont="1" applyFill="1" applyBorder="1" applyAlignment="1">
      <alignment horizontal="center" vertical="center"/>
    </xf>
    <xf numFmtId="38" fontId="9" fillId="3" borderId="5" xfId="27" applyFont="1" applyFill="1" applyBorder="1" applyAlignment="1">
      <alignment horizontal="left" vertical="center" wrapText="1"/>
    </xf>
    <xf numFmtId="38" fontId="9" fillId="3" borderId="2" xfId="27" applyFont="1" applyFill="1" applyBorder="1" applyAlignment="1">
      <alignment horizontal="left" vertical="center" wrapText="1"/>
    </xf>
    <xf numFmtId="0" fontId="7" fillId="3" borderId="1" xfId="0" applyFont="1" applyFill="1" applyBorder="1" applyAlignment="1">
      <alignment horizontal="center" vertical="center"/>
    </xf>
    <xf numFmtId="38" fontId="7" fillId="3" borderId="5" xfId="27" applyFont="1" applyFill="1" applyBorder="1" applyAlignment="1">
      <alignment horizontal="right" vertical="center"/>
    </xf>
    <xf numFmtId="0" fontId="11" fillId="3" borderId="5" xfId="0" applyFont="1" applyFill="1" applyBorder="1" applyAlignment="1">
      <alignment horizontal="left" vertical="center" wrapText="1" shrinkToFit="1"/>
    </xf>
    <xf numFmtId="0" fontId="11" fillId="3" borderId="2" xfId="0" applyFont="1" applyFill="1" applyBorder="1" applyAlignment="1">
      <alignment horizontal="left" vertical="center" wrapText="1" shrinkToFit="1"/>
    </xf>
    <xf numFmtId="58" fontId="11" fillId="3" borderId="5" xfId="0" applyNumberFormat="1" applyFont="1" applyFill="1" applyBorder="1" applyAlignment="1">
      <alignment horizontal="center" vertical="center"/>
    </xf>
    <xf numFmtId="58" fontId="11" fillId="3" borderId="2" xfId="0" applyNumberFormat="1" applyFont="1" applyFill="1" applyBorder="1" applyAlignment="1">
      <alignment horizontal="center" vertical="center"/>
    </xf>
    <xf numFmtId="0" fontId="12" fillId="3" borderId="5" xfId="0" applyFont="1" applyFill="1" applyBorder="1" applyAlignment="1">
      <alignment horizontal="left" vertical="center" wrapText="1" shrinkToFit="1"/>
    </xf>
    <xf numFmtId="0" fontId="12" fillId="3" borderId="2" xfId="0" applyFont="1" applyFill="1" applyBorder="1" applyAlignment="1">
      <alignment horizontal="left" vertical="center" wrapText="1" shrinkToFit="1"/>
    </xf>
    <xf numFmtId="38" fontId="11" fillId="3" borderId="5" xfId="27" applyFont="1" applyFill="1" applyBorder="1" applyAlignment="1">
      <alignment horizontal="right" vertical="center"/>
    </xf>
    <xf numFmtId="38" fontId="11" fillId="3" borderId="2" xfId="27" applyFont="1" applyFill="1" applyBorder="1" applyAlignment="1">
      <alignment horizontal="right" vertical="center"/>
    </xf>
    <xf numFmtId="176" fontId="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8" fontId="7" fillId="0" borderId="1" xfId="27" applyFont="1" applyFill="1" applyBorder="1" applyAlignment="1">
      <alignment horizontal="right" vertical="center"/>
    </xf>
    <xf numFmtId="38" fontId="9" fillId="0" borderId="5" xfId="27" applyFont="1" applyFill="1" applyBorder="1" applyAlignment="1">
      <alignment horizontal="left" vertical="center" wrapText="1"/>
    </xf>
    <xf numFmtId="0" fontId="7" fillId="0" borderId="0" xfId="0" applyFont="1" applyFill="1" applyAlignment="1">
      <alignment horizontal="center" vertical="center"/>
    </xf>
    <xf numFmtId="38" fontId="7" fillId="0" borderId="1" xfId="27" applyFont="1" applyFill="1" applyBorder="1" applyAlignment="1">
      <alignment horizontal="right" vertical="center" wrapText="1"/>
    </xf>
    <xf numFmtId="38" fontId="7" fillId="0" borderId="3" xfId="27" applyFont="1" applyFill="1" applyBorder="1" applyAlignment="1">
      <alignment horizontal="right" vertical="center" wrapText="1"/>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58" fontId="7"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38" fontId="12" fillId="0" borderId="5" xfId="27" applyFont="1" applyFill="1" applyBorder="1" applyAlignment="1">
      <alignment horizontal="left" vertical="center" wrapText="1"/>
    </xf>
    <xf numFmtId="38" fontId="11" fillId="0" borderId="1" xfId="27" applyFont="1" applyFill="1" applyBorder="1" applyAlignment="1">
      <alignment horizontal="right" vertical="center"/>
    </xf>
    <xf numFmtId="0" fontId="18" fillId="0" borderId="1" xfId="0" applyFont="1" applyFill="1" applyBorder="1" applyAlignment="1">
      <alignment horizontal="left" vertical="center" wrapText="1"/>
    </xf>
    <xf numFmtId="38" fontId="11" fillId="0" borderId="5" xfId="27" applyFont="1" applyFill="1" applyBorder="1" applyAlignment="1">
      <alignment horizontal="right" vertical="center"/>
    </xf>
    <xf numFmtId="0" fontId="1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38" fontId="11" fillId="0" borderId="1" xfId="0" applyNumberFormat="1" applyFont="1" applyFill="1" applyBorder="1" applyAlignment="1">
      <alignment horizontal="center" vertical="center"/>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7" fillId="0" borderId="1" xfId="0" applyFont="1" applyBorder="1" applyAlignment="1">
      <alignment horizontal="center" vertical="center"/>
    </xf>
    <xf numFmtId="38" fontId="9" fillId="0" borderId="5" xfId="27" applyFont="1" applyFill="1" applyBorder="1" applyAlignment="1">
      <alignment horizontal="center" vertical="center" wrapText="1"/>
    </xf>
    <xf numFmtId="38" fontId="9" fillId="0" borderId="2" xfId="27" applyFont="1" applyFill="1" applyBorder="1" applyAlignment="1">
      <alignment horizontal="center" vertical="center" wrapText="1"/>
    </xf>
    <xf numFmtId="0" fontId="7" fillId="0" borderId="5" xfId="0" applyFont="1" applyBorder="1" applyAlignment="1">
      <alignment horizontal="left" vertical="center" wrapText="1" shrinkToFit="1"/>
    </xf>
    <xf numFmtId="0" fontId="7" fillId="0" borderId="2" xfId="0" applyFont="1" applyBorder="1" applyAlignment="1">
      <alignment horizontal="left" vertical="center" wrapText="1" shrinkToFit="1"/>
    </xf>
    <xf numFmtId="58" fontId="7" fillId="0" borderId="5" xfId="0" applyNumberFormat="1" applyFont="1" applyBorder="1" applyAlignment="1">
      <alignment horizontal="center" vertical="center"/>
    </xf>
    <xf numFmtId="58" fontId="7" fillId="0" borderId="2" xfId="0" applyNumberFormat="1" applyFont="1" applyBorder="1" applyAlignment="1">
      <alignment horizontal="center" vertical="center"/>
    </xf>
    <xf numFmtId="0" fontId="9" fillId="0" borderId="5"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9" fillId="3" borderId="5" xfId="0" applyFont="1" applyFill="1" applyBorder="1" applyAlignment="1">
      <alignment horizontal="left" vertical="center" wrapText="1" shrinkToFit="1"/>
    </xf>
    <xf numFmtId="0" fontId="9" fillId="3" borderId="2" xfId="0" applyFont="1" applyFill="1" applyBorder="1" applyAlignment="1">
      <alignment horizontal="left" vertical="center" wrapText="1" shrinkToFit="1"/>
    </xf>
    <xf numFmtId="0" fontId="17" fillId="3" borderId="1" xfId="0" applyFont="1" applyFill="1" applyBorder="1" applyAlignment="1">
      <alignment horizontal="left" vertical="center" wrapText="1"/>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5" zoomScaleNormal="85" workbookViewId="0">
      <pane xSplit="4" ySplit="4" topLeftCell="E12" activePane="bottomRight" state="frozen"/>
      <selection pane="topRight" activeCell="E1" sqref="E1"/>
      <selection pane="bottomLeft" activeCell="A5" sqref="A5"/>
      <selection pane="bottomRight" activeCell="B29" sqref="B29"/>
    </sheetView>
  </sheetViews>
  <sheetFormatPr defaultRowHeight="12" x14ac:dyDescent="0.15"/>
  <cols>
    <col min="1" max="1" width="9" style="1"/>
    <col min="2" max="2" width="27" style="1" customWidth="1"/>
    <col min="3" max="3" width="28.75" style="1" bestFit="1" customWidth="1"/>
    <col min="4" max="4" width="16.625" style="45" customWidth="1"/>
    <col min="5" max="5" width="24.625" style="1" customWidth="1"/>
    <col min="6" max="6" width="24.75" style="1" customWidth="1"/>
    <col min="7" max="7" width="10.625" style="46" customWidth="1"/>
    <col min="8" max="8" width="15.75" style="42" customWidth="1"/>
    <col min="9" max="9" width="9.75" style="1" bestFit="1" customWidth="1"/>
    <col min="10" max="10" width="10.625" style="1" hidden="1" customWidth="1"/>
    <col min="11" max="14" width="10.625" style="1" customWidth="1"/>
    <col min="15" max="16384" width="9" style="1"/>
  </cols>
  <sheetData>
    <row r="1" spans="1:14" ht="41.25" customHeight="1" x14ac:dyDescent="0.15">
      <c r="B1" s="44" t="s">
        <v>17</v>
      </c>
    </row>
    <row r="3" spans="1:14" x14ac:dyDescent="0.15">
      <c r="B3" s="85" t="s">
        <v>10</v>
      </c>
      <c r="C3" s="85" t="s">
        <v>11</v>
      </c>
      <c r="D3" s="104" t="s">
        <v>1</v>
      </c>
      <c r="E3" s="85" t="s">
        <v>16</v>
      </c>
      <c r="F3" s="85" t="s">
        <v>18</v>
      </c>
      <c r="G3" s="93" t="s">
        <v>2</v>
      </c>
      <c r="H3" s="93" t="s">
        <v>3</v>
      </c>
      <c r="I3" s="85" t="s">
        <v>12</v>
      </c>
      <c r="J3" s="85" t="s">
        <v>15</v>
      </c>
      <c r="K3" s="85" t="s">
        <v>4</v>
      </c>
      <c r="L3" s="85"/>
      <c r="M3" s="85"/>
      <c r="N3" s="85" t="s">
        <v>5</v>
      </c>
    </row>
    <row r="4" spans="1:14" ht="36.75" thickBot="1" x14ac:dyDescent="0.2">
      <c r="B4" s="86"/>
      <c r="C4" s="86"/>
      <c r="D4" s="105"/>
      <c r="E4" s="86"/>
      <c r="F4" s="86"/>
      <c r="G4" s="94"/>
      <c r="H4" s="94"/>
      <c r="I4" s="86"/>
      <c r="J4" s="86"/>
      <c r="K4" s="43" t="s">
        <v>6</v>
      </c>
      <c r="L4" s="43" t="s">
        <v>7</v>
      </c>
      <c r="M4" s="43" t="s">
        <v>8</v>
      </c>
      <c r="N4" s="86"/>
    </row>
    <row r="5" spans="1:14" ht="30" customHeight="1" thickTop="1" x14ac:dyDescent="0.15">
      <c r="A5" s="95">
        <v>16</v>
      </c>
      <c r="B5" s="96" t="s">
        <v>134</v>
      </c>
      <c r="C5" s="98" t="s">
        <v>21</v>
      </c>
      <c r="D5" s="100">
        <v>45054</v>
      </c>
      <c r="E5" s="3" t="s">
        <v>135</v>
      </c>
      <c r="F5" s="89" t="s">
        <v>387</v>
      </c>
      <c r="G5" s="91" t="s">
        <v>13</v>
      </c>
      <c r="H5" s="102">
        <v>36300000</v>
      </c>
      <c r="I5" s="87" t="s">
        <v>13</v>
      </c>
      <c r="J5" s="87" t="s">
        <v>13</v>
      </c>
      <c r="K5" s="87" t="s">
        <v>13</v>
      </c>
      <c r="L5" s="87" t="s">
        <v>13</v>
      </c>
      <c r="M5" s="87" t="s">
        <v>13</v>
      </c>
      <c r="N5" s="87"/>
    </row>
    <row r="6" spans="1:14" ht="30" customHeight="1" x14ac:dyDescent="0.15">
      <c r="A6" s="95"/>
      <c r="B6" s="97"/>
      <c r="C6" s="99"/>
      <c r="D6" s="101"/>
      <c r="E6" s="4" t="s">
        <v>136</v>
      </c>
      <c r="F6" s="90"/>
      <c r="G6" s="92"/>
      <c r="H6" s="103"/>
      <c r="I6" s="88"/>
      <c r="J6" s="88"/>
      <c r="K6" s="88"/>
      <c r="L6" s="88"/>
      <c r="M6" s="88"/>
      <c r="N6" s="88"/>
    </row>
    <row r="7" spans="1:14" ht="30" customHeight="1" x14ac:dyDescent="0.15">
      <c r="A7" s="95">
        <v>17</v>
      </c>
      <c r="B7" s="96" t="s">
        <v>148</v>
      </c>
      <c r="C7" s="98" t="s">
        <v>21</v>
      </c>
      <c r="D7" s="100">
        <v>45117</v>
      </c>
      <c r="E7" s="3" t="s">
        <v>39</v>
      </c>
      <c r="F7" s="89" t="s">
        <v>387</v>
      </c>
      <c r="G7" s="91" t="s">
        <v>13</v>
      </c>
      <c r="H7" s="102">
        <v>7590000</v>
      </c>
      <c r="I7" s="87" t="s">
        <v>13</v>
      </c>
      <c r="J7" s="87" t="s">
        <v>13</v>
      </c>
      <c r="K7" s="87" t="s">
        <v>13</v>
      </c>
      <c r="L7" s="87" t="s">
        <v>13</v>
      </c>
      <c r="M7" s="87" t="s">
        <v>13</v>
      </c>
      <c r="N7" s="87"/>
    </row>
    <row r="8" spans="1:14" ht="30" customHeight="1" x14ac:dyDescent="0.15">
      <c r="A8" s="95"/>
      <c r="B8" s="97"/>
      <c r="C8" s="99"/>
      <c r="D8" s="101"/>
      <c r="E8" s="4" t="s">
        <v>22</v>
      </c>
      <c r="F8" s="90"/>
      <c r="G8" s="92"/>
      <c r="H8" s="103"/>
      <c r="I8" s="88"/>
      <c r="J8" s="88"/>
      <c r="K8" s="88"/>
      <c r="L8" s="88"/>
      <c r="M8" s="88"/>
      <c r="N8" s="88"/>
    </row>
    <row r="9" spans="1:14" ht="30" customHeight="1" x14ac:dyDescent="0.15">
      <c r="A9" s="95">
        <v>18</v>
      </c>
      <c r="B9" s="96" t="s">
        <v>261</v>
      </c>
      <c r="C9" s="98" t="s">
        <v>21</v>
      </c>
      <c r="D9" s="100">
        <v>45141</v>
      </c>
      <c r="E9" s="3" t="s">
        <v>39</v>
      </c>
      <c r="F9" s="89" t="s">
        <v>387</v>
      </c>
      <c r="G9" s="91" t="s">
        <v>13</v>
      </c>
      <c r="H9" s="102">
        <v>5170000</v>
      </c>
      <c r="I9" s="87" t="s">
        <v>13</v>
      </c>
      <c r="J9" s="87" t="s">
        <v>13</v>
      </c>
      <c r="K9" s="87" t="s">
        <v>13</v>
      </c>
      <c r="L9" s="87" t="s">
        <v>13</v>
      </c>
      <c r="M9" s="87" t="s">
        <v>13</v>
      </c>
      <c r="N9" s="87"/>
    </row>
    <row r="10" spans="1:14" ht="30" customHeight="1" x14ac:dyDescent="0.15">
      <c r="A10" s="95"/>
      <c r="B10" s="97"/>
      <c r="C10" s="99"/>
      <c r="D10" s="101"/>
      <c r="E10" s="4" t="s">
        <v>22</v>
      </c>
      <c r="F10" s="90"/>
      <c r="G10" s="92"/>
      <c r="H10" s="103"/>
      <c r="I10" s="88"/>
      <c r="J10" s="88"/>
      <c r="K10" s="88"/>
      <c r="L10" s="88"/>
      <c r="M10" s="88"/>
      <c r="N10" s="88"/>
    </row>
    <row r="11" spans="1:14" ht="30" customHeight="1" x14ac:dyDescent="0.15">
      <c r="A11" s="95">
        <v>19</v>
      </c>
      <c r="B11" s="96" t="s">
        <v>201</v>
      </c>
      <c r="C11" s="98" t="s">
        <v>21</v>
      </c>
      <c r="D11" s="100">
        <v>45239</v>
      </c>
      <c r="E11" s="3" t="s">
        <v>39</v>
      </c>
      <c r="F11" s="89" t="s">
        <v>387</v>
      </c>
      <c r="G11" s="91" t="s">
        <v>13</v>
      </c>
      <c r="H11" s="102">
        <v>155100000</v>
      </c>
      <c r="I11" s="87" t="s">
        <v>13</v>
      </c>
      <c r="J11" s="87" t="s">
        <v>13</v>
      </c>
      <c r="K11" s="87" t="s">
        <v>13</v>
      </c>
      <c r="L11" s="87" t="s">
        <v>13</v>
      </c>
      <c r="M11" s="87" t="s">
        <v>13</v>
      </c>
      <c r="N11" s="87"/>
    </row>
    <row r="12" spans="1:14" ht="30" customHeight="1" x14ac:dyDescent="0.15">
      <c r="A12" s="95"/>
      <c r="B12" s="97"/>
      <c r="C12" s="99"/>
      <c r="D12" s="101"/>
      <c r="E12" s="4" t="s">
        <v>22</v>
      </c>
      <c r="F12" s="90"/>
      <c r="G12" s="92"/>
      <c r="H12" s="103"/>
      <c r="I12" s="88"/>
      <c r="J12" s="88"/>
      <c r="K12" s="88"/>
      <c r="L12" s="88"/>
      <c r="M12" s="88"/>
      <c r="N12" s="88"/>
    </row>
    <row r="13" spans="1:14" ht="30" customHeight="1" x14ac:dyDescent="0.15">
      <c r="A13" s="95">
        <v>20</v>
      </c>
      <c r="B13" s="96" t="s">
        <v>260</v>
      </c>
      <c r="C13" s="98" t="s">
        <v>21</v>
      </c>
      <c r="D13" s="100">
        <v>45303</v>
      </c>
      <c r="E13" s="3" t="s">
        <v>262</v>
      </c>
      <c r="F13" s="89" t="s">
        <v>387</v>
      </c>
      <c r="G13" s="91" t="s">
        <v>13</v>
      </c>
      <c r="H13" s="102">
        <v>17160000</v>
      </c>
      <c r="I13" s="87" t="s">
        <v>13</v>
      </c>
      <c r="J13" s="87" t="s">
        <v>13</v>
      </c>
      <c r="K13" s="87" t="s">
        <v>13</v>
      </c>
      <c r="L13" s="87" t="s">
        <v>13</v>
      </c>
      <c r="M13" s="87" t="s">
        <v>13</v>
      </c>
      <c r="N13" s="87"/>
    </row>
    <row r="14" spans="1:14" ht="30" customHeight="1" x14ac:dyDescent="0.15">
      <c r="A14" s="95"/>
      <c r="B14" s="97"/>
      <c r="C14" s="99"/>
      <c r="D14" s="101"/>
      <c r="E14" s="4" t="s">
        <v>263</v>
      </c>
      <c r="F14" s="90"/>
      <c r="G14" s="92"/>
      <c r="H14" s="103"/>
      <c r="I14" s="88"/>
      <c r="J14" s="88"/>
      <c r="K14" s="88"/>
      <c r="L14" s="88"/>
      <c r="M14" s="88"/>
      <c r="N14" s="88"/>
    </row>
    <row r="15" spans="1:14" ht="30" customHeight="1" x14ac:dyDescent="0.15">
      <c r="A15" s="95">
        <v>21</v>
      </c>
      <c r="B15" s="96" t="s">
        <v>373</v>
      </c>
      <c r="C15" s="98" t="s">
        <v>347</v>
      </c>
      <c r="D15" s="100">
        <v>45460</v>
      </c>
      <c r="E15" s="3" t="s">
        <v>372</v>
      </c>
      <c r="F15" s="89" t="s">
        <v>387</v>
      </c>
      <c r="G15" s="91" t="s">
        <v>13</v>
      </c>
      <c r="H15" s="102">
        <v>102300000</v>
      </c>
      <c r="I15" s="87" t="s">
        <v>13</v>
      </c>
      <c r="J15" s="87" t="s">
        <v>13</v>
      </c>
      <c r="K15" s="87" t="s">
        <v>13</v>
      </c>
      <c r="L15" s="87" t="s">
        <v>13</v>
      </c>
      <c r="M15" s="87" t="s">
        <v>13</v>
      </c>
      <c r="N15" s="87"/>
    </row>
    <row r="16" spans="1:14" ht="30" customHeight="1" x14ac:dyDescent="0.15">
      <c r="A16" s="95"/>
      <c r="B16" s="97"/>
      <c r="C16" s="99"/>
      <c r="D16" s="101"/>
      <c r="E16" s="4" t="s">
        <v>371</v>
      </c>
      <c r="F16" s="90"/>
      <c r="G16" s="92"/>
      <c r="H16" s="103"/>
      <c r="I16" s="88"/>
      <c r="J16" s="88"/>
      <c r="K16" s="88"/>
      <c r="L16" s="88"/>
      <c r="M16" s="88"/>
      <c r="N16" s="88"/>
    </row>
    <row r="17" spans="1:14" ht="30" customHeight="1" x14ac:dyDescent="0.15">
      <c r="A17" s="95">
        <v>22</v>
      </c>
      <c r="B17" s="96" t="s">
        <v>375</v>
      </c>
      <c r="C17" s="98" t="s">
        <v>347</v>
      </c>
      <c r="D17" s="100">
        <v>45462</v>
      </c>
      <c r="E17" s="3" t="s">
        <v>39</v>
      </c>
      <c r="F17" s="89" t="s">
        <v>388</v>
      </c>
      <c r="G17" s="91" t="s">
        <v>13</v>
      </c>
      <c r="H17" s="102">
        <v>5379000</v>
      </c>
      <c r="I17" s="87" t="s">
        <v>13</v>
      </c>
      <c r="J17" s="87" t="s">
        <v>13</v>
      </c>
      <c r="K17" s="87" t="s">
        <v>13</v>
      </c>
      <c r="L17" s="87" t="s">
        <v>13</v>
      </c>
      <c r="M17" s="87" t="s">
        <v>13</v>
      </c>
      <c r="N17" s="87"/>
    </row>
    <row r="18" spans="1:14" ht="30" customHeight="1" x14ac:dyDescent="0.15">
      <c r="A18" s="95"/>
      <c r="B18" s="97"/>
      <c r="C18" s="99"/>
      <c r="D18" s="101"/>
      <c r="E18" s="4" t="s">
        <v>374</v>
      </c>
      <c r="F18" s="90"/>
      <c r="G18" s="92"/>
      <c r="H18" s="103"/>
      <c r="I18" s="88"/>
      <c r="J18" s="88"/>
      <c r="K18" s="88"/>
      <c r="L18" s="88"/>
      <c r="M18" s="88"/>
      <c r="N18" s="88"/>
    </row>
    <row r="19" spans="1:14" ht="30" customHeight="1" x14ac:dyDescent="0.15">
      <c r="A19" s="95">
        <v>23</v>
      </c>
      <c r="B19" s="96" t="s">
        <v>391</v>
      </c>
      <c r="C19" s="98" t="s">
        <v>347</v>
      </c>
      <c r="D19" s="100">
        <v>45498</v>
      </c>
      <c r="E19" s="3" t="s">
        <v>393</v>
      </c>
      <c r="F19" s="89" t="s">
        <v>388</v>
      </c>
      <c r="G19" s="91" t="s">
        <v>13</v>
      </c>
      <c r="H19" s="102">
        <v>23320000</v>
      </c>
      <c r="I19" s="87" t="s">
        <v>13</v>
      </c>
      <c r="J19" s="87" t="s">
        <v>13</v>
      </c>
      <c r="K19" s="87" t="s">
        <v>13</v>
      </c>
      <c r="L19" s="87" t="s">
        <v>13</v>
      </c>
      <c r="M19" s="87" t="s">
        <v>13</v>
      </c>
      <c r="N19" s="87"/>
    </row>
    <row r="20" spans="1:14" ht="30" customHeight="1" x14ac:dyDescent="0.15">
      <c r="A20" s="95"/>
      <c r="B20" s="97"/>
      <c r="C20" s="99"/>
      <c r="D20" s="101"/>
      <c r="E20" s="4" t="s">
        <v>392</v>
      </c>
      <c r="F20" s="90"/>
      <c r="G20" s="92"/>
      <c r="H20" s="103"/>
      <c r="I20" s="88"/>
      <c r="J20" s="88"/>
      <c r="K20" s="88"/>
      <c r="L20" s="88"/>
      <c r="M20" s="88"/>
      <c r="N20" s="88"/>
    </row>
    <row r="21" spans="1:14" ht="30" customHeight="1" x14ac:dyDescent="0.15">
      <c r="A21" s="95">
        <v>24</v>
      </c>
      <c r="B21" s="96" t="s">
        <v>452</v>
      </c>
      <c r="C21" s="98" t="s">
        <v>347</v>
      </c>
      <c r="D21" s="100">
        <v>45607</v>
      </c>
      <c r="E21" s="3" t="s">
        <v>39</v>
      </c>
      <c r="F21" s="89" t="s">
        <v>388</v>
      </c>
      <c r="G21" s="91" t="s">
        <v>13</v>
      </c>
      <c r="H21" s="102">
        <v>9350000</v>
      </c>
      <c r="I21" s="87" t="s">
        <v>13</v>
      </c>
      <c r="J21" s="87" t="s">
        <v>13</v>
      </c>
      <c r="K21" s="87" t="s">
        <v>13</v>
      </c>
      <c r="L21" s="87" t="s">
        <v>13</v>
      </c>
      <c r="M21" s="87" t="s">
        <v>13</v>
      </c>
      <c r="N21" s="87"/>
    </row>
    <row r="22" spans="1:14" ht="30" customHeight="1" x14ac:dyDescent="0.15">
      <c r="A22" s="95"/>
      <c r="B22" s="97"/>
      <c r="C22" s="99"/>
      <c r="D22" s="101"/>
      <c r="E22" s="4" t="s">
        <v>374</v>
      </c>
      <c r="F22" s="90"/>
      <c r="G22" s="92"/>
      <c r="H22" s="103"/>
      <c r="I22" s="88"/>
      <c r="J22" s="88"/>
      <c r="K22" s="88"/>
      <c r="L22" s="88"/>
      <c r="M22" s="88"/>
      <c r="N22" s="88"/>
    </row>
    <row r="23" spans="1:14" ht="30" customHeight="1" x14ac:dyDescent="0.15">
      <c r="A23" s="95">
        <v>25</v>
      </c>
      <c r="B23" s="96" t="s">
        <v>486</v>
      </c>
      <c r="C23" s="98" t="s">
        <v>347</v>
      </c>
      <c r="D23" s="100">
        <v>45636</v>
      </c>
      <c r="E23" s="3" t="s">
        <v>39</v>
      </c>
      <c r="F23" s="89" t="s">
        <v>388</v>
      </c>
      <c r="G23" s="91" t="s">
        <v>13</v>
      </c>
      <c r="H23" s="102">
        <v>3135000</v>
      </c>
      <c r="I23" s="87" t="s">
        <v>13</v>
      </c>
      <c r="J23" s="87" t="s">
        <v>13</v>
      </c>
      <c r="K23" s="87" t="s">
        <v>13</v>
      </c>
      <c r="L23" s="87" t="s">
        <v>13</v>
      </c>
      <c r="M23" s="87" t="s">
        <v>13</v>
      </c>
      <c r="N23" s="87"/>
    </row>
    <row r="24" spans="1:14" ht="30" customHeight="1" x14ac:dyDescent="0.15">
      <c r="A24" s="95"/>
      <c r="B24" s="97"/>
      <c r="C24" s="99"/>
      <c r="D24" s="101"/>
      <c r="E24" s="4" t="s">
        <v>374</v>
      </c>
      <c r="F24" s="90"/>
      <c r="G24" s="92"/>
      <c r="H24" s="103"/>
      <c r="I24" s="88"/>
      <c r="J24" s="88"/>
      <c r="K24" s="88"/>
      <c r="L24" s="88"/>
      <c r="M24" s="88"/>
      <c r="N24" s="88"/>
    </row>
    <row r="25" spans="1:14" s="48" customFormat="1" ht="30" customHeight="1" x14ac:dyDescent="0.15">
      <c r="A25" s="72">
        <v>26</v>
      </c>
      <c r="B25" s="73" t="s">
        <v>543</v>
      </c>
      <c r="C25" s="75" t="s">
        <v>347</v>
      </c>
      <c r="D25" s="77">
        <v>45758</v>
      </c>
      <c r="E25" s="69" t="s">
        <v>545</v>
      </c>
      <c r="F25" s="79" t="s">
        <v>388</v>
      </c>
      <c r="G25" s="81" t="s">
        <v>13</v>
      </c>
      <c r="H25" s="83">
        <v>3190000</v>
      </c>
      <c r="I25" s="70" t="s">
        <v>13</v>
      </c>
      <c r="J25" s="70" t="s">
        <v>13</v>
      </c>
      <c r="K25" s="70" t="s">
        <v>13</v>
      </c>
      <c r="L25" s="70" t="s">
        <v>13</v>
      </c>
      <c r="M25" s="70" t="s">
        <v>13</v>
      </c>
      <c r="N25" s="70"/>
    </row>
    <row r="26" spans="1:14" s="48" customFormat="1" ht="30" customHeight="1" x14ac:dyDescent="0.15">
      <c r="A26" s="72"/>
      <c r="B26" s="74"/>
      <c r="C26" s="76"/>
      <c r="D26" s="78"/>
      <c r="E26" s="66" t="s">
        <v>544</v>
      </c>
      <c r="F26" s="80"/>
      <c r="G26" s="82"/>
      <c r="H26" s="84"/>
      <c r="I26" s="71"/>
      <c r="J26" s="71"/>
      <c r="K26" s="71"/>
      <c r="L26" s="71"/>
      <c r="M26" s="71"/>
      <c r="N26" s="71"/>
    </row>
  </sheetData>
  <autoFilter ref="A4:N4" xr:uid="{00000000-0009-0000-0000-000000000000}"/>
  <mergeCells count="154">
    <mergeCell ref="K23:K24"/>
    <mergeCell ref="L23:L24"/>
    <mergeCell ref="M23:M24"/>
    <mergeCell ref="N23:N24"/>
    <mergeCell ref="A23:A24"/>
    <mergeCell ref="B23:B24"/>
    <mergeCell ref="C23:C24"/>
    <mergeCell ref="D23:D24"/>
    <mergeCell ref="F23:F24"/>
    <mergeCell ref="G23:G24"/>
    <mergeCell ref="H23:H24"/>
    <mergeCell ref="I23:I24"/>
    <mergeCell ref="J23:J24"/>
    <mergeCell ref="J21:J22"/>
    <mergeCell ref="K21:K22"/>
    <mergeCell ref="L21:L22"/>
    <mergeCell ref="M21:M22"/>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M17:M18"/>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M15:M16"/>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1:A12"/>
    <mergeCell ref="B11:B12"/>
    <mergeCell ref="C11:C12"/>
    <mergeCell ref="D11:D12"/>
    <mergeCell ref="F11:F12"/>
    <mergeCell ref="M11:M12"/>
    <mergeCell ref="N11:N12"/>
    <mergeCell ref="J11:J12"/>
    <mergeCell ref="K11:K12"/>
    <mergeCell ref="L11:L12"/>
    <mergeCell ref="A9:A10"/>
    <mergeCell ref="B9:B10"/>
    <mergeCell ref="C9:C10"/>
    <mergeCell ref="D9:D10"/>
    <mergeCell ref="F9:F10"/>
    <mergeCell ref="G9:G10"/>
    <mergeCell ref="H9:H10"/>
    <mergeCell ref="N5:N6"/>
    <mergeCell ref="H5:H6"/>
    <mergeCell ref="I5:I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E3:E4"/>
    <mergeCell ref="F3:F4"/>
    <mergeCell ref="J3:J4"/>
    <mergeCell ref="K3:M3"/>
    <mergeCell ref="J5:J6"/>
    <mergeCell ref="K5:K6"/>
    <mergeCell ref="L5:L6"/>
    <mergeCell ref="M5:M6"/>
    <mergeCell ref="F5:F6"/>
    <mergeCell ref="G5:G6"/>
    <mergeCell ref="K25:K26"/>
    <mergeCell ref="L25:L26"/>
    <mergeCell ref="M25:M26"/>
    <mergeCell ref="N25:N26"/>
    <mergeCell ref="A25:A26"/>
    <mergeCell ref="B25:B26"/>
    <mergeCell ref="C25:C26"/>
    <mergeCell ref="D25:D26"/>
    <mergeCell ref="F25:F26"/>
    <mergeCell ref="G25:G26"/>
    <mergeCell ref="H25:H26"/>
    <mergeCell ref="I25:I26"/>
    <mergeCell ref="J25:J26"/>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300"/>
  <sheetViews>
    <sheetView view="pageBreakPreview" zoomScale="85" zoomScaleNormal="70" zoomScaleSheetLayoutView="85" workbookViewId="0">
      <pane xSplit="4" ySplit="4" topLeftCell="E278" activePane="bottomRight" state="frozen"/>
      <selection pane="topRight" activeCell="E1" sqref="E1"/>
      <selection pane="bottomLeft" activeCell="A5" sqref="A5"/>
      <selection pane="bottomRight" activeCell="B291" sqref="B291:B292"/>
    </sheetView>
  </sheetViews>
  <sheetFormatPr defaultRowHeight="12" x14ac:dyDescent="0.15"/>
  <cols>
    <col min="1" max="1" width="9" style="1"/>
    <col min="2" max="2" width="27" style="21" customWidth="1"/>
    <col min="3" max="3" width="28.75" style="1" bestFit="1" customWidth="1"/>
    <col min="4" max="4" width="16.625" style="45" customWidth="1"/>
    <col min="5" max="5" width="24.625" style="5" customWidth="1"/>
    <col min="6" max="6" width="24.75" style="1" customWidth="1"/>
    <col min="7" max="7" width="10.625" style="46" customWidth="1"/>
    <col min="8" max="8" width="15.75" style="46" customWidth="1"/>
    <col min="9" max="9" width="9.75" style="1" bestFit="1" customWidth="1"/>
    <col min="10" max="10" width="10.625" style="1" hidden="1" customWidth="1"/>
    <col min="11" max="14" width="10.625" style="1" customWidth="1"/>
    <col min="15" max="16384" width="9" style="1"/>
  </cols>
  <sheetData>
    <row r="1" spans="1:14" ht="41.25" customHeight="1" x14ac:dyDescent="0.15">
      <c r="B1" s="39" t="s">
        <v>19</v>
      </c>
    </row>
    <row r="3" spans="1:14" x14ac:dyDescent="0.15">
      <c r="B3" s="164" t="s">
        <v>10</v>
      </c>
      <c r="C3" s="85" t="s">
        <v>11</v>
      </c>
      <c r="D3" s="104" t="s">
        <v>1</v>
      </c>
      <c r="E3" s="166" t="s">
        <v>16</v>
      </c>
      <c r="F3" s="168" t="s">
        <v>18</v>
      </c>
      <c r="G3" s="93" t="s">
        <v>2</v>
      </c>
      <c r="H3" s="170" t="s">
        <v>3</v>
      </c>
      <c r="I3" s="85" t="s">
        <v>12</v>
      </c>
      <c r="J3" s="85" t="s">
        <v>15</v>
      </c>
      <c r="K3" s="85" t="s">
        <v>4</v>
      </c>
      <c r="L3" s="85"/>
      <c r="M3" s="85"/>
      <c r="N3" s="85" t="s">
        <v>5</v>
      </c>
    </row>
    <row r="4" spans="1:14" ht="36.75" thickBot="1" x14ac:dyDescent="0.2">
      <c r="B4" s="165"/>
      <c r="C4" s="86"/>
      <c r="D4" s="105"/>
      <c r="E4" s="167"/>
      <c r="F4" s="169"/>
      <c r="G4" s="94"/>
      <c r="H4" s="171"/>
      <c r="I4" s="86"/>
      <c r="J4" s="86"/>
      <c r="K4" s="43" t="s">
        <v>6</v>
      </c>
      <c r="L4" s="43" t="s">
        <v>7</v>
      </c>
      <c r="M4" s="43" t="s">
        <v>8</v>
      </c>
      <c r="N4" s="86"/>
    </row>
    <row r="5" spans="1:14" ht="30" customHeight="1" thickTop="1" x14ac:dyDescent="0.15">
      <c r="A5" s="95">
        <v>128</v>
      </c>
      <c r="B5" s="96" t="s">
        <v>69</v>
      </c>
      <c r="C5" s="152" t="s">
        <v>21</v>
      </c>
      <c r="D5" s="100">
        <v>44966</v>
      </c>
      <c r="E5" s="10" t="s">
        <v>70</v>
      </c>
      <c r="F5" s="156" t="s">
        <v>388</v>
      </c>
      <c r="G5" s="91" t="s">
        <v>13</v>
      </c>
      <c r="H5" s="147">
        <v>69432000</v>
      </c>
      <c r="I5" s="87" t="s">
        <v>13</v>
      </c>
      <c r="J5" s="87" t="s">
        <v>13</v>
      </c>
      <c r="K5" s="87" t="s">
        <v>13</v>
      </c>
      <c r="L5" s="87" t="s">
        <v>13</v>
      </c>
      <c r="M5" s="87" t="s">
        <v>13</v>
      </c>
      <c r="N5" s="87"/>
    </row>
    <row r="6" spans="1:14" ht="30" customHeight="1" x14ac:dyDescent="0.15">
      <c r="A6" s="95"/>
      <c r="B6" s="97"/>
      <c r="C6" s="99"/>
      <c r="D6" s="101"/>
      <c r="E6" s="9" t="s">
        <v>71</v>
      </c>
      <c r="F6" s="130"/>
      <c r="G6" s="92"/>
      <c r="H6" s="132"/>
      <c r="I6" s="88"/>
      <c r="J6" s="88"/>
      <c r="K6" s="88"/>
      <c r="L6" s="88"/>
      <c r="M6" s="88"/>
      <c r="N6" s="88"/>
    </row>
    <row r="7" spans="1:14" ht="30" customHeight="1" x14ac:dyDescent="0.15">
      <c r="A7" s="95">
        <v>132</v>
      </c>
      <c r="B7" s="96" t="s">
        <v>88</v>
      </c>
      <c r="C7" s="152" t="s">
        <v>21</v>
      </c>
      <c r="D7" s="100">
        <v>44985</v>
      </c>
      <c r="E7" s="8" t="s">
        <v>30</v>
      </c>
      <c r="F7" s="156" t="s">
        <v>388</v>
      </c>
      <c r="G7" s="91" t="s">
        <v>13</v>
      </c>
      <c r="H7" s="147">
        <v>7327295</v>
      </c>
      <c r="I7" s="87" t="s">
        <v>13</v>
      </c>
      <c r="J7" s="87" t="s">
        <v>13</v>
      </c>
      <c r="K7" s="87" t="s">
        <v>13</v>
      </c>
      <c r="L7" s="87" t="s">
        <v>13</v>
      </c>
      <c r="M7" s="87" t="s">
        <v>13</v>
      </c>
      <c r="N7" s="87"/>
    </row>
    <row r="8" spans="1:14" ht="30" customHeight="1" x14ac:dyDescent="0.15">
      <c r="A8" s="95"/>
      <c r="B8" s="97"/>
      <c r="C8" s="99"/>
      <c r="D8" s="101"/>
      <c r="E8" s="9" t="s">
        <v>42</v>
      </c>
      <c r="F8" s="130"/>
      <c r="G8" s="92"/>
      <c r="H8" s="132"/>
      <c r="I8" s="88"/>
      <c r="J8" s="88"/>
      <c r="K8" s="88"/>
      <c r="L8" s="88"/>
      <c r="M8" s="88"/>
      <c r="N8" s="88"/>
    </row>
    <row r="9" spans="1:14" ht="30" customHeight="1" x14ac:dyDescent="0.15">
      <c r="A9" s="95">
        <v>133</v>
      </c>
      <c r="B9" s="96" t="s">
        <v>89</v>
      </c>
      <c r="C9" s="152" t="s">
        <v>21</v>
      </c>
      <c r="D9" s="100">
        <v>44985</v>
      </c>
      <c r="E9" s="8" t="s">
        <v>40</v>
      </c>
      <c r="F9" s="156" t="s">
        <v>388</v>
      </c>
      <c r="G9" s="91" t="s">
        <v>13</v>
      </c>
      <c r="H9" s="147">
        <v>20838826</v>
      </c>
      <c r="I9" s="87" t="s">
        <v>13</v>
      </c>
      <c r="J9" s="87" t="s">
        <v>13</v>
      </c>
      <c r="K9" s="87" t="s">
        <v>13</v>
      </c>
      <c r="L9" s="87" t="s">
        <v>13</v>
      </c>
      <c r="M9" s="87" t="s">
        <v>13</v>
      </c>
      <c r="N9" s="87"/>
    </row>
    <row r="10" spans="1:14" ht="30" customHeight="1" x14ac:dyDescent="0.15">
      <c r="A10" s="95"/>
      <c r="B10" s="97"/>
      <c r="C10" s="99"/>
      <c r="D10" s="101"/>
      <c r="E10" s="9" t="s">
        <v>43</v>
      </c>
      <c r="F10" s="130"/>
      <c r="G10" s="92"/>
      <c r="H10" s="132"/>
      <c r="I10" s="88"/>
      <c r="J10" s="88"/>
      <c r="K10" s="88"/>
      <c r="L10" s="88"/>
      <c r="M10" s="88"/>
      <c r="N10" s="88"/>
    </row>
    <row r="11" spans="1:14" ht="30" customHeight="1" x14ac:dyDescent="0.15">
      <c r="A11" s="95">
        <v>134</v>
      </c>
      <c r="B11" s="96" t="s">
        <v>91</v>
      </c>
      <c r="C11" s="152" t="s">
        <v>21</v>
      </c>
      <c r="D11" s="100">
        <v>44985</v>
      </c>
      <c r="E11" s="10" t="s">
        <v>46</v>
      </c>
      <c r="F11" s="156" t="s">
        <v>388</v>
      </c>
      <c r="G11" s="91" t="s">
        <v>13</v>
      </c>
      <c r="H11" s="147">
        <v>1203789</v>
      </c>
      <c r="I11" s="87" t="s">
        <v>13</v>
      </c>
      <c r="J11" s="87" t="s">
        <v>13</v>
      </c>
      <c r="K11" s="87" t="s">
        <v>13</v>
      </c>
      <c r="L11" s="87" t="s">
        <v>13</v>
      </c>
      <c r="M11" s="87" t="s">
        <v>13</v>
      </c>
      <c r="N11" s="87"/>
    </row>
    <row r="12" spans="1:14" ht="30" customHeight="1" x14ac:dyDescent="0.15">
      <c r="A12" s="95"/>
      <c r="B12" s="97"/>
      <c r="C12" s="99"/>
      <c r="D12" s="101"/>
      <c r="E12" s="9" t="s">
        <v>44</v>
      </c>
      <c r="F12" s="130"/>
      <c r="G12" s="92"/>
      <c r="H12" s="132"/>
      <c r="I12" s="88"/>
      <c r="J12" s="88"/>
      <c r="K12" s="88"/>
      <c r="L12" s="88"/>
      <c r="M12" s="88"/>
      <c r="N12" s="88"/>
    </row>
    <row r="13" spans="1:14" ht="30" customHeight="1" x14ac:dyDescent="0.15">
      <c r="A13" s="95">
        <v>135</v>
      </c>
      <c r="B13" s="96" t="s">
        <v>90</v>
      </c>
      <c r="C13" s="152" t="s">
        <v>21</v>
      </c>
      <c r="D13" s="100">
        <v>44985</v>
      </c>
      <c r="E13" s="10" t="s">
        <v>28</v>
      </c>
      <c r="F13" s="156" t="s">
        <v>388</v>
      </c>
      <c r="G13" s="91" t="s">
        <v>13</v>
      </c>
      <c r="H13" s="147">
        <v>44259129</v>
      </c>
      <c r="I13" s="87" t="s">
        <v>13</v>
      </c>
      <c r="J13" s="87" t="s">
        <v>13</v>
      </c>
      <c r="K13" s="87" t="s">
        <v>13</v>
      </c>
      <c r="L13" s="87" t="s">
        <v>13</v>
      </c>
      <c r="M13" s="87" t="s">
        <v>13</v>
      </c>
      <c r="N13" s="87"/>
    </row>
    <row r="14" spans="1:14" ht="30" customHeight="1" x14ac:dyDescent="0.15">
      <c r="A14" s="95"/>
      <c r="B14" s="97"/>
      <c r="C14" s="99"/>
      <c r="D14" s="101"/>
      <c r="E14" s="9" t="s">
        <v>29</v>
      </c>
      <c r="F14" s="130"/>
      <c r="G14" s="92"/>
      <c r="H14" s="132"/>
      <c r="I14" s="88"/>
      <c r="J14" s="88"/>
      <c r="K14" s="88"/>
      <c r="L14" s="88"/>
      <c r="M14" s="88"/>
      <c r="N14" s="88"/>
    </row>
    <row r="15" spans="1:14" ht="30" customHeight="1" x14ac:dyDescent="0.15">
      <c r="A15" s="95">
        <v>136</v>
      </c>
      <c r="B15" s="96" t="s">
        <v>92</v>
      </c>
      <c r="C15" s="152" t="s">
        <v>21</v>
      </c>
      <c r="D15" s="100">
        <v>44985</v>
      </c>
      <c r="E15" s="10" t="s">
        <v>45</v>
      </c>
      <c r="F15" s="156" t="s">
        <v>388</v>
      </c>
      <c r="G15" s="91" t="s">
        <v>13</v>
      </c>
      <c r="H15" s="147">
        <v>121454586</v>
      </c>
      <c r="I15" s="87" t="s">
        <v>13</v>
      </c>
      <c r="J15" s="87" t="s">
        <v>13</v>
      </c>
      <c r="K15" s="87" t="s">
        <v>13</v>
      </c>
      <c r="L15" s="87" t="s">
        <v>13</v>
      </c>
      <c r="M15" s="87" t="s">
        <v>13</v>
      </c>
      <c r="N15" s="87"/>
    </row>
    <row r="16" spans="1:14" ht="30" customHeight="1" x14ac:dyDescent="0.15">
      <c r="A16" s="95"/>
      <c r="B16" s="97"/>
      <c r="C16" s="99"/>
      <c r="D16" s="101"/>
      <c r="E16" s="9" t="s">
        <v>41</v>
      </c>
      <c r="F16" s="130"/>
      <c r="G16" s="92"/>
      <c r="H16" s="132"/>
      <c r="I16" s="88"/>
      <c r="J16" s="88"/>
      <c r="K16" s="88"/>
      <c r="L16" s="88"/>
      <c r="M16" s="88"/>
      <c r="N16" s="88"/>
    </row>
    <row r="17" spans="1:14" ht="30" customHeight="1" x14ac:dyDescent="0.15">
      <c r="A17" s="95">
        <v>137</v>
      </c>
      <c r="B17" s="96" t="s">
        <v>93</v>
      </c>
      <c r="C17" s="152" t="s">
        <v>21</v>
      </c>
      <c r="D17" s="100">
        <v>44985</v>
      </c>
      <c r="E17" s="8" t="s">
        <v>30</v>
      </c>
      <c r="F17" s="156" t="s">
        <v>388</v>
      </c>
      <c r="G17" s="91" t="s">
        <v>13</v>
      </c>
      <c r="H17" s="147">
        <v>162720549</v>
      </c>
      <c r="I17" s="87" t="s">
        <v>13</v>
      </c>
      <c r="J17" s="87" t="s">
        <v>13</v>
      </c>
      <c r="K17" s="87" t="s">
        <v>13</v>
      </c>
      <c r="L17" s="87" t="s">
        <v>13</v>
      </c>
      <c r="M17" s="87" t="s">
        <v>13</v>
      </c>
      <c r="N17" s="87"/>
    </row>
    <row r="18" spans="1:14" ht="30" customHeight="1" x14ac:dyDescent="0.15">
      <c r="A18" s="95"/>
      <c r="B18" s="97"/>
      <c r="C18" s="99"/>
      <c r="D18" s="101"/>
      <c r="E18" s="9" t="s">
        <v>42</v>
      </c>
      <c r="F18" s="130"/>
      <c r="G18" s="92"/>
      <c r="H18" s="132"/>
      <c r="I18" s="88"/>
      <c r="J18" s="88"/>
      <c r="K18" s="88"/>
      <c r="L18" s="88"/>
      <c r="M18" s="88"/>
      <c r="N18" s="88"/>
    </row>
    <row r="19" spans="1:14" ht="30" customHeight="1" x14ac:dyDescent="0.15">
      <c r="A19" s="95">
        <v>138</v>
      </c>
      <c r="B19" s="96" t="s">
        <v>94</v>
      </c>
      <c r="C19" s="152" t="s">
        <v>21</v>
      </c>
      <c r="D19" s="100">
        <v>44985</v>
      </c>
      <c r="E19" s="10" t="s">
        <v>40</v>
      </c>
      <c r="F19" s="156" t="s">
        <v>388</v>
      </c>
      <c r="G19" s="91" t="s">
        <v>13</v>
      </c>
      <c r="H19" s="147">
        <v>45486427</v>
      </c>
      <c r="I19" s="87" t="s">
        <v>13</v>
      </c>
      <c r="J19" s="87" t="s">
        <v>13</v>
      </c>
      <c r="K19" s="87" t="s">
        <v>13</v>
      </c>
      <c r="L19" s="87" t="s">
        <v>13</v>
      </c>
      <c r="M19" s="87" t="s">
        <v>13</v>
      </c>
      <c r="N19" s="87"/>
    </row>
    <row r="20" spans="1:14" ht="30" customHeight="1" x14ac:dyDescent="0.15">
      <c r="A20" s="95"/>
      <c r="B20" s="97"/>
      <c r="C20" s="99"/>
      <c r="D20" s="101"/>
      <c r="E20" s="9" t="s">
        <v>34</v>
      </c>
      <c r="F20" s="130"/>
      <c r="G20" s="92"/>
      <c r="H20" s="132"/>
      <c r="I20" s="88"/>
      <c r="J20" s="88"/>
      <c r="K20" s="88"/>
      <c r="L20" s="88"/>
      <c r="M20" s="88"/>
      <c r="N20" s="88"/>
    </row>
    <row r="21" spans="1:14" ht="30" customHeight="1" x14ac:dyDescent="0.15">
      <c r="A21" s="95">
        <v>139</v>
      </c>
      <c r="B21" s="96" t="s">
        <v>96</v>
      </c>
      <c r="C21" s="152" t="s">
        <v>21</v>
      </c>
      <c r="D21" s="100">
        <v>44985</v>
      </c>
      <c r="E21" s="8" t="s">
        <v>46</v>
      </c>
      <c r="F21" s="156" t="s">
        <v>388</v>
      </c>
      <c r="G21" s="91" t="s">
        <v>13</v>
      </c>
      <c r="H21" s="147">
        <v>128822499</v>
      </c>
      <c r="I21" s="87" t="s">
        <v>13</v>
      </c>
      <c r="J21" s="87" t="s">
        <v>13</v>
      </c>
      <c r="K21" s="87" t="s">
        <v>13</v>
      </c>
      <c r="L21" s="87" t="s">
        <v>13</v>
      </c>
      <c r="M21" s="87" t="s">
        <v>13</v>
      </c>
      <c r="N21" s="87"/>
    </row>
    <row r="22" spans="1:14" ht="30" customHeight="1" x14ac:dyDescent="0.15">
      <c r="A22" s="95"/>
      <c r="B22" s="97"/>
      <c r="C22" s="99"/>
      <c r="D22" s="101"/>
      <c r="E22" s="9" t="s">
        <v>35</v>
      </c>
      <c r="F22" s="130"/>
      <c r="G22" s="92"/>
      <c r="H22" s="132"/>
      <c r="I22" s="88"/>
      <c r="J22" s="88"/>
      <c r="K22" s="88"/>
      <c r="L22" s="88"/>
      <c r="M22" s="88"/>
      <c r="N22" s="88"/>
    </row>
    <row r="23" spans="1:14" ht="30" customHeight="1" x14ac:dyDescent="0.15">
      <c r="A23" s="95">
        <v>140</v>
      </c>
      <c r="B23" s="96" t="s">
        <v>95</v>
      </c>
      <c r="C23" s="152" t="s">
        <v>21</v>
      </c>
      <c r="D23" s="100">
        <v>44985</v>
      </c>
      <c r="E23" s="10" t="s">
        <v>28</v>
      </c>
      <c r="F23" s="156" t="s">
        <v>388</v>
      </c>
      <c r="G23" s="91" t="s">
        <v>13</v>
      </c>
      <c r="H23" s="147">
        <v>64442655</v>
      </c>
      <c r="I23" s="87" t="s">
        <v>13</v>
      </c>
      <c r="J23" s="87" t="s">
        <v>13</v>
      </c>
      <c r="K23" s="87" t="s">
        <v>13</v>
      </c>
      <c r="L23" s="87" t="s">
        <v>13</v>
      </c>
      <c r="M23" s="87" t="s">
        <v>13</v>
      </c>
      <c r="N23" s="87"/>
    </row>
    <row r="24" spans="1:14" ht="30" customHeight="1" x14ac:dyDescent="0.15">
      <c r="A24" s="95"/>
      <c r="B24" s="97"/>
      <c r="C24" s="99"/>
      <c r="D24" s="101"/>
      <c r="E24" s="9" t="s">
        <v>29</v>
      </c>
      <c r="F24" s="130"/>
      <c r="G24" s="92"/>
      <c r="H24" s="132"/>
      <c r="I24" s="88"/>
      <c r="J24" s="88"/>
      <c r="K24" s="88"/>
      <c r="L24" s="88"/>
      <c r="M24" s="88"/>
      <c r="N24" s="88"/>
    </row>
    <row r="25" spans="1:14" ht="30" customHeight="1" x14ac:dyDescent="0.15">
      <c r="A25" s="95">
        <v>141</v>
      </c>
      <c r="B25" s="96" t="s">
        <v>97</v>
      </c>
      <c r="C25" s="152" t="s">
        <v>21</v>
      </c>
      <c r="D25" s="100">
        <v>44985</v>
      </c>
      <c r="E25" s="10" t="s">
        <v>99</v>
      </c>
      <c r="F25" s="156" t="s">
        <v>98</v>
      </c>
      <c r="G25" s="91" t="s">
        <v>13</v>
      </c>
      <c r="H25" s="147">
        <v>464405634</v>
      </c>
      <c r="I25" s="87" t="s">
        <v>13</v>
      </c>
      <c r="J25" s="87" t="s">
        <v>13</v>
      </c>
      <c r="K25" s="87" t="s">
        <v>13</v>
      </c>
      <c r="L25" s="87" t="s">
        <v>13</v>
      </c>
      <c r="M25" s="87" t="s">
        <v>13</v>
      </c>
      <c r="N25" s="87"/>
    </row>
    <row r="26" spans="1:14" ht="30" customHeight="1" x14ac:dyDescent="0.15">
      <c r="A26" s="95"/>
      <c r="B26" s="97"/>
      <c r="C26" s="99"/>
      <c r="D26" s="101"/>
      <c r="E26" s="9" t="s">
        <v>100</v>
      </c>
      <c r="F26" s="130"/>
      <c r="G26" s="92"/>
      <c r="H26" s="132"/>
      <c r="I26" s="88"/>
      <c r="J26" s="88"/>
      <c r="K26" s="88"/>
      <c r="L26" s="88"/>
      <c r="M26" s="88"/>
      <c r="N26" s="88"/>
    </row>
    <row r="27" spans="1:14" ht="30" customHeight="1" x14ac:dyDescent="0.15">
      <c r="A27" s="95">
        <v>142</v>
      </c>
      <c r="B27" s="96" t="s">
        <v>102</v>
      </c>
      <c r="C27" s="152" t="s">
        <v>21</v>
      </c>
      <c r="D27" s="100">
        <v>44987</v>
      </c>
      <c r="E27" s="10" t="s">
        <v>103</v>
      </c>
      <c r="F27" s="156" t="s">
        <v>101</v>
      </c>
      <c r="G27" s="91" t="s">
        <v>13</v>
      </c>
      <c r="H27" s="147">
        <v>133035414</v>
      </c>
      <c r="I27" s="87" t="s">
        <v>13</v>
      </c>
      <c r="J27" s="87" t="s">
        <v>13</v>
      </c>
      <c r="K27" s="87" t="s">
        <v>13</v>
      </c>
      <c r="L27" s="87" t="s">
        <v>13</v>
      </c>
      <c r="M27" s="87" t="s">
        <v>13</v>
      </c>
      <c r="N27" s="87"/>
    </row>
    <row r="28" spans="1:14" ht="30" customHeight="1" x14ac:dyDescent="0.15">
      <c r="A28" s="95"/>
      <c r="B28" s="97"/>
      <c r="C28" s="99"/>
      <c r="D28" s="101"/>
      <c r="E28" s="9" t="s">
        <v>104</v>
      </c>
      <c r="F28" s="130"/>
      <c r="G28" s="92"/>
      <c r="H28" s="132"/>
      <c r="I28" s="88"/>
      <c r="J28" s="88"/>
      <c r="K28" s="88"/>
      <c r="L28" s="88"/>
      <c r="M28" s="88"/>
      <c r="N28" s="88"/>
    </row>
    <row r="29" spans="1:14" ht="30" customHeight="1" x14ac:dyDescent="0.15">
      <c r="A29" s="95">
        <v>129</v>
      </c>
      <c r="B29" s="96" t="s">
        <v>84</v>
      </c>
      <c r="C29" s="152" t="s">
        <v>21</v>
      </c>
      <c r="D29" s="100">
        <v>44995</v>
      </c>
      <c r="E29" s="10" t="s">
        <v>61</v>
      </c>
      <c r="F29" s="156" t="s">
        <v>388</v>
      </c>
      <c r="G29" s="91" t="s">
        <v>13</v>
      </c>
      <c r="H29" s="147">
        <v>109932</v>
      </c>
      <c r="I29" s="87" t="s">
        <v>13</v>
      </c>
      <c r="J29" s="87" t="s">
        <v>13</v>
      </c>
      <c r="K29" s="87" t="s">
        <v>13</v>
      </c>
      <c r="L29" s="87" t="s">
        <v>13</v>
      </c>
      <c r="M29" s="87" t="s">
        <v>13</v>
      </c>
      <c r="N29" s="87"/>
    </row>
    <row r="30" spans="1:14" ht="30" customHeight="1" x14ac:dyDescent="0.15">
      <c r="A30" s="95"/>
      <c r="B30" s="97"/>
      <c r="C30" s="99"/>
      <c r="D30" s="101"/>
      <c r="E30" s="9" t="s">
        <v>33</v>
      </c>
      <c r="F30" s="130"/>
      <c r="G30" s="92"/>
      <c r="H30" s="132"/>
      <c r="I30" s="88"/>
      <c r="J30" s="88"/>
      <c r="K30" s="88"/>
      <c r="L30" s="88"/>
      <c r="M30" s="88"/>
      <c r="N30" s="88"/>
    </row>
    <row r="31" spans="1:14" ht="30" customHeight="1" x14ac:dyDescent="0.15">
      <c r="A31" s="95">
        <v>130</v>
      </c>
      <c r="B31" s="96" t="s">
        <v>84</v>
      </c>
      <c r="C31" s="152" t="s">
        <v>21</v>
      </c>
      <c r="D31" s="100">
        <v>44995</v>
      </c>
      <c r="E31" s="10" t="s">
        <v>85</v>
      </c>
      <c r="F31" s="156" t="s">
        <v>388</v>
      </c>
      <c r="G31" s="91" t="s">
        <v>13</v>
      </c>
      <c r="H31" s="147">
        <v>2978380</v>
      </c>
      <c r="I31" s="87" t="s">
        <v>13</v>
      </c>
      <c r="J31" s="87" t="s">
        <v>13</v>
      </c>
      <c r="K31" s="87" t="s">
        <v>13</v>
      </c>
      <c r="L31" s="87" t="s">
        <v>13</v>
      </c>
      <c r="M31" s="87" t="s">
        <v>13</v>
      </c>
      <c r="N31" s="87"/>
    </row>
    <row r="32" spans="1:14" ht="30" customHeight="1" x14ac:dyDescent="0.15">
      <c r="A32" s="95"/>
      <c r="B32" s="97"/>
      <c r="C32" s="99"/>
      <c r="D32" s="101"/>
      <c r="E32" s="9" t="s">
        <v>42</v>
      </c>
      <c r="F32" s="130"/>
      <c r="G32" s="92"/>
      <c r="H32" s="132"/>
      <c r="I32" s="88"/>
      <c r="J32" s="88"/>
      <c r="K32" s="88"/>
      <c r="L32" s="88"/>
      <c r="M32" s="88"/>
      <c r="N32" s="88"/>
    </row>
    <row r="33" spans="1:14" ht="30" customHeight="1" x14ac:dyDescent="0.15">
      <c r="A33" s="95">
        <v>131</v>
      </c>
      <c r="B33" s="96" t="s">
        <v>84</v>
      </c>
      <c r="C33" s="152" t="s">
        <v>21</v>
      </c>
      <c r="D33" s="100">
        <v>44995</v>
      </c>
      <c r="E33" s="10" t="s">
        <v>86</v>
      </c>
      <c r="F33" s="156" t="s">
        <v>388</v>
      </c>
      <c r="G33" s="91" t="s">
        <v>13</v>
      </c>
      <c r="H33" s="147">
        <v>3757831</v>
      </c>
      <c r="I33" s="87" t="s">
        <v>13</v>
      </c>
      <c r="J33" s="87" t="s">
        <v>13</v>
      </c>
      <c r="K33" s="87" t="s">
        <v>13</v>
      </c>
      <c r="L33" s="87" t="s">
        <v>13</v>
      </c>
      <c r="M33" s="87" t="s">
        <v>13</v>
      </c>
      <c r="N33" s="87"/>
    </row>
    <row r="34" spans="1:14" ht="30" customHeight="1" x14ac:dyDescent="0.15">
      <c r="A34" s="95"/>
      <c r="B34" s="97"/>
      <c r="C34" s="99"/>
      <c r="D34" s="101"/>
      <c r="E34" s="9" t="s">
        <v>87</v>
      </c>
      <c r="F34" s="130"/>
      <c r="G34" s="92"/>
      <c r="H34" s="132"/>
      <c r="I34" s="88"/>
      <c r="J34" s="88"/>
      <c r="K34" s="88"/>
      <c r="L34" s="88"/>
      <c r="M34" s="88"/>
      <c r="N34" s="88"/>
    </row>
    <row r="35" spans="1:14" ht="30" customHeight="1" x14ac:dyDescent="0.15">
      <c r="A35" s="95">
        <v>143</v>
      </c>
      <c r="B35" s="96" t="s">
        <v>115</v>
      </c>
      <c r="C35" s="152" t="s">
        <v>21</v>
      </c>
      <c r="D35" s="100">
        <v>45005</v>
      </c>
      <c r="E35" s="10" t="s">
        <v>106</v>
      </c>
      <c r="F35" s="156" t="s">
        <v>388</v>
      </c>
      <c r="G35" s="91" t="s">
        <v>13</v>
      </c>
      <c r="H35" s="147">
        <v>40392000</v>
      </c>
      <c r="I35" s="87" t="s">
        <v>13</v>
      </c>
      <c r="J35" s="87" t="s">
        <v>13</v>
      </c>
      <c r="K35" s="87" t="s">
        <v>13</v>
      </c>
      <c r="L35" s="87" t="s">
        <v>13</v>
      </c>
      <c r="M35" s="87" t="s">
        <v>13</v>
      </c>
      <c r="N35" s="87"/>
    </row>
    <row r="36" spans="1:14" ht="30" customHeight="1" x14ac:dyDescent="0.15">
      <c r="A36" s="95"/>
      <c r="B36" s="97"/>
      <c r="C36" s="99"/>
      <c r="D36" s="101"/>
      <c r="E36" s="9" t="s">
        <v>107</v>
      </c>
      <c r="F36" s="130"/>
      <c r="G36" s="92"/>
      <c r="H36" s="132"/>
      <c r="I36" s="88"/>
      <c r="J36" s="88"/>
      <c r="K36" s="88"/>
      <c r="L36" s="88"/>
      <c r="M36" s="88"/>
      <c r="N36" s="88"/>
    </row>
    <row r="37" spans="1:14" ht="30" customHeight="1" x14ac:dyDescent="0.15">
      <c r="A37" s="95">
        <v>144</v>
      </c>
      <c r="B37" s="96" t="s">
        <v>128</v>
      </c>
      <c r="C37" s="152" t="s">
        <v>21</v>
      </c>
      <c r="D37" s="100">
        <v>45012</v>
      </c>
      <c r="E37" s="10" t="s">
        <v>129</v>
      </c>
      <c r="F37" s="156" t="s">
        <v>388</v>
      </c>
      <c r="G37" s="91" t="s">
        <v>13</v>
      </c>
      <c r="H37" s="147">
        <v>2772000</v>
      </c>
      <c r="I37" s="87" t="s">
        <v>13</v>
      </c>
      <c r="J37" s="87" t="s">
        <v>13</v>
      </c>
      <c r="K37" s="87" t="s">
        <v>13</v>
      </c>
      <c r="L37" s="87" t="s">
        <v>13</v>
      </c>
      <c r="M37" s="87" t="s">
        <v>13</v>
      </c>
      <c r="N37" s="87"/>
    </row>
    <row r="38" spans="1:14" ht="30" customHeight="1" x14ac:dyDescent="0.15">
      <c r="A38" s="95"/>
      <c r="B38" s="97"/>
      <c r="C38" s="99"/>
      <c r="D38" s="101"/>
      <c r="E38" s="9" t="s">
        <v>117</v>
      </c>
      <c r="F38" s="130"/>
      <c r="G38" s="92"/>
      <c r="H38" s="132"/>
      <c r="I38" s="88"/>
      <c r="J38" s="88"/>
      <c r="K38" s="88"/>
      <c r="L38" s="88"/>
      <c r="M38" s="88"/>
      <c r="N38" s="88"/>
    </row>
    <row r="39" spans="1:14" ht="30" customHeight="1" x14ac:dyDescent="0.15">
      <c r="A39" s="95">
        <v>145</v>
      </c>
      <c r="B39" s="96" t="s">
        <v>124</v>
      </c>
      <c r="C39" s="152" t="s">
        <v>21</v>
      </c>
      <c r="D39" s="100">
        <v>45016</v>
      </c>
      <c r="E39" s="10" t="s">
        <v>125</v>
      </c>
      <c r="F39" s="156" t="s">
        <v>388</v>
      </c>
      <c r="G39" s="91" t="s">
        <v>13</v>
      </c>
      <c r="H39" s="147">
        <v>3392400</v>
      </c>
      <c r="I39" s="87" t="s">
        <v>13</v>
      </c>
      <c r="J39" s="87" t="s">
        <v>13</v>
      </c>
      <c r="K39" s="87" t="s">
        <v>13</v>
      </c>
      <c r="L39" s="87" t="s">
        <v>13</v>
      </c>
      <c r="M39" s="87" t="s">
        <v>13</v>
      </c>
      <c r="N39" s="87"/>
    </row>
    <row r="40" spans="1:14" ht="30" customHeight="1" x14ac:dyDescent="0.15">
      <c r="A40" s="95"/>
      <c r="B40" s="97"/>
      <c r="C40" s="99"/>
      <c r="D40" s="101"/>
      <c r="E40" s="9" t="s">
        <v>126</v>
      </c>
      <c r="F40" s="130"/>
      <c r="G40" s="92"/>
      <c r="H40" s="132"/>
      <c r="I40" s="88"/>
      <c r="J40" s="88"/>
      <c r="K40" s="88"/>
      <c r="L40" s="88"/>
      <c r="M40" s="88"/>
      <c r="N40" s="88"/>
    </row>
    <row r="41" spans="1:14" ht="30" customHeight="1" x14ac:dyDescent="0.15">
      <c r="A41" s="95">
        <v>146</v>
      </c>
      <c r="B41" s="96" t="s">
        <v>114</v>
      </c>
      <c r="C41" s="152" t="s">
        <v>21</v>
      </c>
      <c r="D41" s="100">
        <v>45016</v>
      </c>
      <c r="E41" s="10" t="s">
        <v>109</v>
      </c>
      <c r="F41" s="156" t="s">
        <v>388</v>
      </c>
      <c r="G41" s="91" t="s">
        <v>13</v>
      </c>
      <c r="H41" s="147">
        <v>2211000</v>
      </c>
      <c r="I41" s="87" t="s">
        <v>13</v>
      </c>
      <c r="J41" s="87" t="s">
        <v>13</v>
      </c>
      <c r="K41" s="87" t="s">
        <v>13</v>
      </c>
      <c r="L41" s="87" t="s">
        <v>13</v>
      </c>
      <c r="M41" s="87" t="s">
        <v>13</v>
      </c>
      <c r="N41" s="87"/>
    </row>
    <row r="42" spans="1:14" ht="30" customHeight="1" x14ac:dyDescent="0.15">
      <c r="A42" s="95"/>
      <c r="B42" s="97"/>
      <c r="C42" s="99"/>
      <c r="D42" s="101"/>
      <c r="E42" s="9" t="s">
        <v>110</v>
      </c>
      <c r="F42" s="130"/>
      <c r="G42" s="92"/>
      <c r="H42" s="132"/>
      <c r="I42" s="88"/>
      <c r="J42" s="88"/>
      <c r="K42" s="88"/>
      <c r="L42" s="88"/>
      <c r="M42" s="88"/>
      <c r="N42" s="88"/>
    </row>
    <row r="43" spans="1:14" ht="30.75" customHeight="1" x14ac:dyDescent="0.15">
      <c r="A43" s="95">
        <v>147</v>
      </c>
      <c r="B43" s="96" t="s">
        <v>121</v>
      </c>
      <c r="C43" s="152" t="s">
        <v>21</v>
      </c>
      <c r="D43" s="100">
        <v>45016</v>
      </c>
      <c r="E43" s="10" t="s">
        <v>122</v>
      </c>
      <c r="F43" s="156" t="s">
        <v>101</v>
      </c>
      <c r="G43" s="91" t="s">
        <v>13</v>
      </c>
      <c r="H43" s="147">
        <v>19580000</v>
      </c>
      <c r="I43" s="87" t="s">
        <v>13</v>
      </c>
      <c r="J43" s="87" t="s">
        <v>13</v>
      </c>
      <c r="K43" s="87" t="s">
        <v>13</v>
      </c>
      <c r="L43" s="87" t="s">
        <v>13</v>
      </c>
      <c r="M43" s="87" t="s">
        <v>13</v>
      </c>
      <c r="N43" s="87"/>
    </row>
    <row r="44" spans="1:14" ht="30" customHeight="1" x14ac:dyDescent="0.15">
      <c r="A44" s="95"/>
      <c r="B44" s="97"/>
      <c r="C44" s="99"/>
      <c r="D44" s="101"/>
      <c r="E44" s="9" t="s">
        <v>123</v>
      </c>
      <c r="F44" s="130"/>
      <c r="G44" s="92"/>
      <c r="H44" s="132"/>
      <c r="I44" s="88"/>
      <c r="J44" s="88"/>
      <c r="K44" s="88"/>
      <c r="L44" s="88"/>
      <c r="M44" s="88"/>
      <c r="N44" s="88"/>
    </row>
    <row r="45" spans="1:14" ht="30" customHeight="1" x14ac:dyDescent="0.15">
      <c r="A45" s="95">
        <v>148</v>
      </c>
      <c r="B45" s="108" t="s">
        <v>145</v>
      </c>
      <c r="C45" s="152" t="s">
        <v>143</v>
      </c>
      <c r="D45" s="109">
        <v>45016</v>
      </c>
      <c r="E45" s="8" t="s">
        <v>141</v>
      </c>
      <c r="F45" s="129" t="s">
        <v>389</v>
      </c>
      <c r="G45" s="126" t="s">
        <v>144</v>
      </c>
      <c r="H45" s="131">
        <v>4774000</v>
      </c>
      <c r="I45" s="87" t="s">
        <v>144</v>
      </c>
      <c r="J45" s="35"/>
      <c r="K45" s="87" t="s">
        <v>144</v>
      </c>
      <c r="L45" s="87" t="s">
        <v>144</v>
      </c>
      <c r="M45" s="87" t="s">
        <v>144</v>
      </c>
      <c r="N45" s="87"/>
    </row>
    <row r="46" spans="1:14" ht="30" customHeight="1" x14ac:dyDescent="0.15">
      <c r="A46" s="95"/>
      <c r="B46" s="97"/>
      <c r="C46" s="99"/>
      <c r="D46" s="101"/>
      <c r="E46" s="9" t="s">
        <v>142</v>
      </c>
      <c r="F46" s="130"/>
      <c r="G46" s="92"/>
      <c r="H46" s="132"/>
      <c r="I46" s="88"/>
      <c r="J46" s="35"/>
      <c r="K46" s="88"/>
      <c r="L46" s="88"/>
      <c r="M46" s="88"/>
      <c r="N46" s="88"/>
    </row>
    <row r="47" spans="1:14" ht="30" customHeight="1" x14ac:dyDescent="0.15">
      <c r="A47" s="95">
        <v>149</v>
      </c>
      <c r="B47" s="96" t="s">
        <v>130</v>
      </c>
      <c r="C47" s="98" t="s">
        <v>21</v>
      </c>
      <c r="D47" s="100">
        <v>45016</v>
      </c>
      <c r="E47" s="10" t="s">
        <v>36</v>
      </c>
      <c r="F47" s="156" t="s">
        <v>388</v>
      </c>
      <c r="G47" s="91" t="s">
        <v>13</v>
      </c>
      <c r="H47" s="147">
        <v>1177495815</v>
      </c>
      <c r="I47" s="87" t="s">
        <v>13</v>
      </c>
      <c r="J47" s="87" t="s">
        <v>13</v>
      </c>
      <c r="K47" s="87" t="s">
        <v>13</v>
      </c>
      <c r="L47" s="87" t="s">
        <v>13</v>
      </c>
      <c r="M47" s="87" t="s">
        <v>13</v>
      </c>
      <c r="N47" s="87"/>
    </row>
    <row r="48" spans="1:14" ht="30" customHeight="1" x14ac:dyDescent="0.15">
      <c r="A48" s="95"/>
      <c r="B48" s="97"/>
      <c r="C48" s="99"/>
      <c r="D48" s="101"/>
      <c r="E48" s="9" t="s">
        <v>37</v>
      </c>
      <c r="F48" s="130"/>
      <c r="G48" s="92"/>
      <c r="H48" s="132"/>
      <c r="I48" s="88"/>
      <c r="J48" s="88"/>
      <c r="K48" s="88"/>
      <c r="L48" s="88"/>
      <c r="M48" s="88"/>
      <c r="N48" s="88"/>
    </row>
    <row r="49" spans="1:14" ht="30" customHeight="1" x14ac:dyDescent="0.15">
      <c r="A49" s="95">
        <v>150</v>
      </c>
      <c r="B49" s="108" t="s">
        <v>137</v>
      </c>
      <c r="C49" s="152" t="s">
        <v>21</v>
      </c>
      <c r="D49" s="109">
        <v>45035</v>
      </c>
      <c r="E49" s="8" t="s">
        <v>138</v>
      </c>
      <c r="F49" s="129" t="s">
        <v>388</v>
      </c>
      <c r="G49" s="126" t="s">
        <v>13</v>
      </c>
      <c r="H49" s="131">
        <v>4048000</v>
      </c>
      <c r="I49" s="87" t="s">
        <v>13</v>
      </c>
      <c r="J49" s="87" t="s">
        <v>13</v>
      </c>
      <c r="K49" s="87" t="s">
        <v>13</v>
      </c>
      <c r="L49" s="87" t="s">
        <v>13</v>
      </c>
      <c r="M49" s="87" t="s">
        <v>13</v>
      </c>
      <c r="N49" s="87"/>
    </row>
    <row r="50" spans="1:14" ht="30" customHeight="1" x14ac:dyDescent="0.15">
      <c r="A50" s="95"/>
      <c r="B50" s="97"/>
      <c r="C50" s="99"/>
      <c r="D50" s="101"/>
      <c r="E50" s="9" t="s">
        <v>139</v>
      </c>
      <c r="F50" s="130"/>
      <c r="G50" s="92"/>
      <c r="H50" s="132"/>
      <c r="I50" s="88"/>
      <c r="J50" s="88"/>
      <c r="K50" s="88"/>
      <c r="L50" s="88"/>
      <c r="M50" s="88"/>
      <c r="N50" s="88"/>
    </row>
    <row r="51" spans="1:14" ht="30" customHeight="1" x14ac:dyDescent="0.15">
      <c r="A51" s="95">
        <v>151</v>
      </c>
      <c r="B51" s="96" t="s">
        <v>131</v>
      </c>
      <c r="C51" s="152" t="s">
        <v>21</v>
      </c>
      <c r="D51" s="100">
        <v>45054</v>
      </c>
      <c r="E51" s="10" t="s">
        <v>132</v>
      </c>
      <c r="F51" s="156" t="s">
        <v>388</v>
      </c>
      <c r="G51" s="91" t="s">
        <v>13</v>
      </c>
      <c r="H51" s="147">
        <v>2200000</v>
      </c>
      <c r="I51" s="87" t="s">
        <v>13</v>
      </c>
      <c r="J51" s="87" t="s">
        <v>13</v>
      </c>
      <c r="K51" s="87" t="s">
        <v>13</v>
      </c>
      <c r="L51" s="87" t="s">
        <v>13</v>
      </c>
      <c r="M51" s="87" t="s">
        <v>13</v>
      </c>
      <c r="N51" s="87"/>
    </row>
    <row r="52" spans="1:14" ht="30" customHeight="1" x14ac:dyDescent="0.15">
      <c r="A52" s="95"/>
      <c r="B52" s="97"/>
      <c r="C52" s="99"/>
      <c r="D52" s="101"/>
      <c r="E52" s="9" t="s">
        <v>133</v>
      </c>
      <c r="F52" s="130"/>
      <c r="G52" s="92"/>
      <c r="H52" s="132"/>
      <c r="I52" s="88"/>
      <c r="J52" s="88"/>
      <c r="K52" s="88"/>
      <c r="L52" s="88"/>
      <c r="M52" s="88"/>
      <c r="N52" s="88"/>
    </row>
    <row r="53" spans="1:14" ht="30" customHeight="1" x14ac:dyDescent="0.15">
      <c r="A53" s="95">
        <v>152</v>
      </c>
      <c r="B53" s="96" t="s">
        <v>140</v>
      </c>
      <c r="C53" s="152" t="s">
        <v>21</v>
      </c>
      <c r="D53" s="100">
        <v>45097</v>
      </c>
      <c r="E53" s="10" t="s">
        <v>129</v>
      </c>
      <c r="F53" s="156" t="s">
        <v>388</v>
      </c>
      <c r="G53" s="91" t="s">
        <v>13</v>
      </c>
      <c r="H53" s="147">
        <v>3069000</v>
      </c>
      <c r="I53" s="87" t="s">
        <v>13</v>
      </c>
      <c r="J53" s="87" t="s">
        <v>13</v>
      </c>
      <c r="K53" s="87" t="s">
        <v>13</v>
      </c>
      <c r="L53" s="87" t="s">
        <v>13</v>
      </c>
      <c r="M53" s="87" t="s">
        <v>13</v>
      </c>
      <c r="N53" s="87"/>
    </row>
    <row r="54" spans="1:14" ht="30.75" customHeight="1" x14ac:dyDescent="0.15">
      <c r="A54" s="95"/>
      <c r="B54" s="97"/>
      <c r="C54" s="99"/>
      <c r="D54" s="101"/>
      <c r="E54" s="9" t="s">
        <v>117</v>
      </c>
      <c r="F54" s="130"/>
      <c r="G54" s="92"/>
      <c r="H54" s="132"/>
      <c r="I54" s="88"/>
      <c r="J54" s="88"/>
      <c r="K54" s="88"/>
      <c r="L54" s="88"/>
      <c r="M54" s="88"/>
      <c r="N54" s="88"/>
    </row>
    <row r="55" spans="1:14" ht="30.75" customHeight="1" x14ac:dyDescent="0.15">
      <c r="A55" s="95">
        <v>153</v>
      </c>
      <c r="B55" s="108" t="s">
        <v>146</v>
      </c>
      <c r="C55" s="152" t="s">
        <v>160</v>
      </c>
      <c r="D55" s="109">
        <v>45105</v>
      </c>
      <c r="E55" s="8" t="s">
        <v>65</v>
      </c>
      <c r="F55" s="129" t="s">
        <v>388</v>
      </c>
      <c r="G55" s="126" t="s">
        <v>144</v>
      </c>
      <c r="H55" s="131">
        <v>4971120</v>
      </c>
      <c r="I55" s="87" t="s">
        <v>144</v>
      </c>
      <c r="J55" s="26"/>
      <c r="K55" s="87" t="s">
        <v>144</v>
      </c>
      <c r="L55" s="87" t="s">
        <v>144</v>
      </c>
      <c r="M55" s="87" t="s">
        <v>144</v>
      </c>
      <c r="N55" s="87"/>
    </row>
    <row r="56" spans="1:14" ht="30.75" customHeight="1" x14ac:dyDescent="0.15">
      <c r="A56" s="95"/>
      <c r="B56" s="96"/>
      <c r="C56" s="99"/>
      <c r="D56" s="101"/>
      <c r="E56" s="9" t="s">
        <v>142</v>
      </c>
      <c r="F56" s="130"/>
      <c r="G56" s="92"/>
      <c r="H56" s="132"/>
      <c r="I56" s="88"/>
      <c r="J56" s="27"/>
      <c r="K56" s="88"/>
      <c r="L56" s="88"/>
      <c r="M56" s="88"/>
      <c r="N56" s="88"/>
    </row>
    <row r="57" spans="1:14" ht="30.75" customHeight="1" x14ac:dyDescent="0.15">
      <c r="A57" s="95">
        <v>154</v>
      </c>
      <c r="B57" s="108" t="s">
        <v>147</v>
      </c>
      <c r="C57" s="152" t="s">
        <v>143</v>
      </c>
      <c r="D57" s="109">
        <v>45105</v>
      </c>
      <c r="E57" s="10" t="s">
        <v>129</v>
      </c>
      <c r="F57" s="129" t="s">
        <v>388</v>
      </c>
      <c r="G57" s="126" t="s">
        <v>64</v>
      </c>
      <c r="H57" s="131">
        <v>2860000</v>
      </c>
      <c r="I57" s="87" t="s">
        <v>64</v>
      </c>
      <c r="J57" s="26"/>
      <c r="K57" s="87" t="s">
        <v>64</v>
      </c>
      <c r="L57" s="87" t="s">
        <v>64</v>
      </c>
      <c r="M57" s="87" t="s">
        <v>64</v>
      </c>
      <c r="N57" s="87"/>
    </row>
    <row r="58" spans="1:14" ht="30.75" customHeight="1" x14ac:dyDescent="0.15">
      <c r="A58" s="95"/>
      <c r="B58" s="97"/>
      <c r="C58" s="99"/>
      <c r="D58" s="101"/>
      <c r="E58" s="9" t="s">
        <v>117</v>
      </c>
      <c r="F58" s="130"/>
      <c r="G58" s="92"/>
      <c r="H58" s="132"/>
      <c r="I58" s="88"/>
      <c r="J58" s="27"/>
      <c r="K58" s="88"/>
      <c r="L58" s="88"/>
      <c r="M58" s="88"/>
      <c r="N58" s="88"/>
    </row>
    <row r="59" spans="1:14" ht="30.75" customHeight="1" x14ac:dyDescent="0.15">
      <c r="A59" s="95">
        <v>155</v>
      </c>
      <c r="B59" s="108" t="s">
        <v>149</v>
      </c>
      <c r="C59" s="152" t="s">
        <v>143</v>
      </c>
      <c r="D59" s="109">
        <v>45107</v>
      </c>
      <c r="E59" s="10" t="s">
        <v>150</v>
      </c>
      <c r="F59" s="129" t="s">
        <v>388</v>
      </c>
      <c r="G59" s="126" t="s">
        <v>64</v>
      </c>
      <c r="H59" s="131">
        <v>23650000</v>
      </c>
      <c r="I59" s="87" t="s">
        <v>64</v>
      </c>
      <c r="J59" s="26"/>
      <c r="K59" s="87" t="s">
        <v>64</v>
      </c>
      <c r="L59" s="87" t="s">
        <v>64</v>
      </c>
      <c r="M59" s="87" t="s">
        <v>64</v>
      </c>
      <c r="N59" s="87"/>
    </row>
    <row r="60" spans="1:14" ht="30.75" customHeight="1" x14ac:dyDescent="0.15">
      <c r="A60" s="95"/>
      <c r="B60" s="97"/>
      <c r="C60" s="99"/>
      <c r="D60" s="101"/>
      <c r="E60" s="9" t="s">
        <v>107</v>
      </c>
      <c r="F60" s="130"/>
      <c r="G60" s="92"/>
      <c r="H60" s="132"/>
      <c r="I60" s="88"/>
      <c r="J60" s="27"/>
      <c r="K60" s="88"/>
      <c r="L60" s="88"/>
      <c r="M60" s="88"/>
      <c r="N60" s="88"/>
    </row>
    <row r="61" spans="1:14" ht="30.75" customHeight="1" x14ac:dyDescent="0.15">
      <c r="A61" s="95">
        <v>156</v>
      </c>
      <c r="B61" s="108" t="s">
        <v>154</v>
      </c>
      <c r="C61" s="152" t="s">
        <v>160</v>
      </c>
      <c r="D61" s="109">
        <v>45108</v>
      </c>
      <c r="E61" s="8" t="s">
        <v>155</v>
      </c>
      <c r="F61" s="129" t="s">
        <v>388</v>
      </c>
      <c r="G61" s="126" t="s">
        <v>64</v>
      </c>
      <c r="H61" s="131">
        <v>2266000</v>
      </c>
      <c r="I61" s="87" t="s">
        <v>64</v>
      </c>
      <c r="J61" s="26"/>
      <c r="K61" s="87" t="s">
        <v>64</v>
      </c>
      <c r="L61" s="87" t="s">
        <v>64</v>
      </c>
      <c r="M61" s="87" t="s">
        <v>64</v>
      </c>
      <c r="N61" s="87"/>
    </row>
    <row r="62" spans="1:14" ht="30.75" customHeight="1" x14ac:dyDescent="0.15">
      <c r="A62" s="107"/>
      <c r="B62" s="97"/>
      <c r="C62" s="99"/>
      <c r="D62" s="101"/>
      <c r="E62" s="9" t="s">
        <v>156</v>
      </c>
      <c r="F62" s="130"/>
      <c r="G62" s="92"/>
      <c r="H62" s="132"/>
      <c r="I62" s="88"/>
      <c r="J62" s="27"/>
      <c r="K62" s="88"/>
      <c r="L62" s="88"/>
      <c r="M62" s="88"/>
      <c r="N62" s="88"/>
    </row>
    <row r="63" spans="1:14" ht="30.75" customHeight="1" x14ac:dyDescent="0.15">
      <c r="A63" s="106">
        <v>156</v>
      </c>
      <c r="B63" s="108" t="s">
        <v>169</v>
      </c>
      <c r="C63" s="152" t="s">
        <v>25</v>
      </c>
      <c r="D63" s="109">
        <v>45148</v>
      </c>
      <c r="E63" s="11" t="s">
        <v>47</v>
      </c>
      <c r="F63" s="129" t="s">
        <v>388</v>
      </c>
      <c r="G63" s="126" t="s">
        <v>64</v>
      </c>
      <c r="H63" s="131">
        <f>2132800*1.1</f>
        <v>2346080</v>
      </c>
      <c r="I63" s="87" t="s">
        <v>64</v>
      </c>
      <c r="J63" s="26"/>
      <c r="K63" s="87" t="s">
        <v>64</v>
      </c>
      <c r="L63" s="87" t="s">
        <v>64</v>
      </c>
      <c r="M63" s="87" t="s">
        <v>64</v>
      </c>
      <c r="N63" s="87"/>
    </row>
    <row r="64" spans="1:14" ht="30.75" customHeight="1" x14ac:dyDescent="0.15">
      <c r="A64" s="95"/>
      <c r="B64" s="96"/>
      <c r="C64" s="98"/>
      <c r="D64" s="100"/>
      <c r="E64" s="10" t="s">
        <v>48</v>
      </c>
      <c r="F64" s="156"/>
      <c r="G64" s="91"/>
      <c r="H64" s="147"/>
      <c r="I64" s="146"/>
      <c r="J64" s="35"/>
      <c r="K64" s="146"/>
      <c r="L64" s="146"/>
      <c r="M64" s="146"/>
      <c r="N64" s="146"/>
    </row>
    <row r="65" spans="1:14" ht="30.75" customHeight="1" x14ac:dyDescent="0.15">
      <c r="A65" s="146">
        <v>157</v>
      </c>
      <c r="B65" s="150" t="s">
        <v>178</v>
      </c>
      <c r="C65" s="152" t="s">
        <v>175</v>
      </c>
      <c r="D65" s="109">
        <v>45163</v>
      </c>
      <c r="E65" s="8" t="s">
        <v>180</v>
      </c>
      <c r="F65" s="153" t="s">
        <v>387</v>
      </c>
      <c r="G65" s="87" t="s">
        <v>176</v>
      </c>
      <c r="H65" s="131">
        <v>11352000</v>
      </c>
      <c r="I65" s="87" t="s">
        <v>176</v>
      </c>
      <c r="J65" s="87" t="s">
        <v>176</v>
      </c>
      <c r="K65" s="87" t="s">
        <v>176</v>
      </c>
      <c r="L65" s="87" t="s">
        <v>176</v>
      </c>
      <c r="M65" s="87" t="s">
        <v>176</v>
      </c>
      <c r="N65" s="87"/>
    </row>
    <row r="66" spans="1:14" ht="30.75" customHeight="1" x14ac:dyDescent="0.15">
      <c r="A66" s="88"/>
      <c r="B66" s="155"/>
      <c r="C66" s="99"/>
      <c r="D66" s="101"/>
      <c r="E66" s="9" t="s">
        <v>179</v>
      </c>
      <c r="F66" s="154"/>
      <c r="G66" s="88"/>
      <c r="H66" s="132"/>
      <c r="I66" s="88"/>
      <c r="J66" s="88"/>
      <c r="K66" s="88"/>
      <c r="L66" s="88"/>
      <c r="M66" s="88"/>
      <c r="N66" s="88"/>
    </row>
    <row r="67" spans="1:14" ht="30" customHeight="1" x14ac:dyDescent="0.15">
      <c r="A67" s="87">
        <v>158</v>
      </c>
      <c r="B67" s="127" t="s">
        <v>195</v>
      </c>
      <c r="C67" s="152" t="s">
        <v>190</v>
      </c>
      <c r="D67" s="109">
        <v>45198</v>
      </c>
      <c r="E67" s="8" t="s">
        <v>188</v>
      </c>
      <c r="F67" s="153" t="s">
        <v>387</v>
      </c>
      <c r="G67" s="87" t="s">
        <v>187</v>
      </c>
      <c r="H67" s="131">
        <v>4928000</v>
      </c>
      <c r="I67" s="87" t="s">
        <v>187</v>
      </c>
      <c r="J67" s="87"/>
      <c r="K67" s="87" t="s">
        <v>187</v>
      </c>
      <c r="L67" s="87" t="s">
        <v>187</v>
      </c>
      <c r="M67" s="87" t="s">
        <v>187</v>
      </c>
      <c r="N67" s="87"/>
    </row>
    <row r="68" spans="1:14" ht="30" customHeight="1" x14ac:dyDescent="0.15">
      <c r="A68" s="88"/>
      <c r="B68" s="128"/>
      <c r="C68" s="99"/>
      <c r="D68" s="101"/>
      <c r="E68" s="9" t="s">
        <v>189</v>
      </c>
      <c r="F68" s="154"/>
      <c r="G68" s="88"/>
      <c r="H68" s="132"/>
      <c r="I68" s="88"/>
      <c r="J68" s="88"/>
      <c r="K68" s="88"/>
      <c r="L68" s="88"/>
      <c r="M68" s="88"/>
      <c r="N68" s="88"/>
    </row>
    <row r="69" spans="1:14" ht="30" customHeight="1" x14ac:dyDescent="0.15">
      <c r="A69" s="87">
        <v>158</v>
      </c>
      <c r="B69" s="127" t="s">
        <v>217</v>
      </c>
      <c r="C69" s="152" t="s">
        <v>25</v>
      </c>
      <c r="D69" s="109">
        <v>45198</v>
      </c>
      <c r="E69" s="8" t="s">
        <v>226</v>
      </c>
      <c r="F69" s="153" t="s">
        <v>387</v>
      </c>
      <c r="G69" s="87" t="s">
        <v>64</v>
      </c>
      <c r="H69" s="131">
        <v>25131746</v>
      </c>
      <c r="I69" s="87" t="s">
        <v>64</v>
      </c>
      <c r="J69" s="87"/>
      <c r="K69" s="87" t="s">
        <v>64</v>
      </c>
      <c r="L69" s="87" t="s">
        <v>64</v>
      </c>
      <c r="M69" s="87" t="s">
        <v>64</v>
      </c>
      <c r="N69" s="87"/>
    </row>
    <row r="70" spans="1:14" ht="30" customHeight="1" x14ac:dyDescent="0.15">
      <c r="A70" s="88"/>
      <c r="B70" s="128"/>
      <c r="C70" s="99"/>
      <c r="D70" s="101"/>
      <c r="E70" s="9" t="s">
        <v>228</v>
      </c>
      <c r="F70" s="154"/>
      <c r="G70" s="88"/>
      <c r="H70" s="132"/>
      <c r="I70" s="88"/>
      <c r="J70" s="88"/>
      <c r="K70" s="88"/>
      <c r="L70" s="88"/>
      <c r="M70" s="88"/>
      <c r="N70" s="88"/>
    </row>
    <row r="71" spans="1:14" ht="30" customHeight="1" x14ac:dyDescent="0.15">
      <c r="A71" s="87">
        <v>158</v>
      </c>
      <c r="B71" s="127" t="s">
        <v>217</v>
      </c>
      <c r="C71" s="152" t="s">
        <v>25</v>
      </c>
      <c r="D71" s="109">
        <v>45198</v>
      </c>
      <c r="E71" s="8" t="s">
        <v>129</v>
      </c>
      <c r="F71" s="153" t="s">
        <v>387</v>
      </c>
      <c r="G71" s="87" t="s">
        <v>64</v>
      </c>
      <c r="H71" s="131">
        <v>3307900</v>
      </c>
      <c r="I71" s="87" t="s">
        <v>64</v>
      </c>
      <c r="J71" s="87"/>
      <c r="K71" s="87" t="s">
        <v>64</v>
      </c>
      <c r="L71" s="87" t="s">
        <v>64</v>
      </c>
      <c r="M71" s="87" t="s">
        <v>64</v>
      </c>
      <c r="N71" s="87"/>
    </row>
    <row r="72" spans="1:14" ht="30" customHeight="1" x14ac:dyDescent="0.15">
      <c r="A72" s="88"/>
      <c r="B72" s="128"/>
      <c r="C72" s="99"/>
      <c r="D72" s="101"/>
      <c r="E72" s="9" t="s">
        <v>117</v>
      </c>
      <c r="F72" s="154"/>
      <c r="G72" s="88"/>
      <c r="H72" s="132"/>
      <c r="I72" s="88"/>
      <c r="J72" s="88"/>
      <c r="K72" s="88"/>
      <c r="L72" s="88"/>
      <c r="M72" s="88"/>
      <c r="N72" s="88"/>
    </row>
    <row r="73" spans="1:14" ht="30" customHeight="1" x14ac:dyDescent="0.15">
      <c r="A73" s="87">
        <v>158</v>
      </c>
      <c r="B73" s="127" t="s">
        <v>217</v>
      </c>
      <c r="C73" s="152" t="s">
        <v>25</v>
      </c>
      <c r="D73" s="109">
        <v>45198</v>
      </c>
      <c r="E73" s="8" t="s">
        <v>28</v>
      </c>
      <c r="F73" s="153" t="s">
        <v>387</v>
      </c>
      <c r="G73" s="87" t="s">
        <v>64</v>
      </c>
      <c r="H73" s="131">
        <v>122880574</v>
      </c>
      <c r="I73" s="87" t="s">
        <v>64</v>
      </c>
      <c r="J73" s="87"/>
      <c r="K73" s="87" t="s">
        <v>64</v>
      </c>
      <c r="L73" s="87" t="s">
        <v>64</v>
      </c>
      <c r="M73" s="87" t="s">
        <v>64</v>
      </c>
      <c r="N73" s="87"/>
    </row>
    <row r="74" spans="1:14" ht="30" customHeight="1" x14ac:dyDescent="0.15">
      <c r="A74" s="88"/>
      <c r="B74" s="128"/>
      <c r="C74" s="99"/>
      <c r="D74" s="101"/>
      <c r="E74" s="9" t="s">
        <v>231</v>
      </c>
      <c r="F74" s="154"/>
      <c r="G74" s="88"/>
      <c r="H74" s="132"/>
      <c r="I74" s="88"/>
      <c r="J74" s="88"/>
      <c r="K74" s="88"/>
      <c r="L74" s="88"/>
      <c r="M74" s="88"/>
      <c r="N74" s="88"/>
    </row>
    <row r="75" spans="1:14" ht="30" customHeight="1" x14ac:dyDescent="0.15">
      <c r="A75" s="87">
        <v>158</v>
      </c>
      <c r="B75" s="127" t="s">
        <v>217</v>
      </c>
      <c r="C75" s="152" t="s">
        <v>25</v>
      </c>
      <c r="D75" s="109">
        <v>45198</v>
      </c>
      <c r="E75" s="8" t="s">
        <v>233</v>
      </c>
      <c r="F75" s="153" t="s">
        <v>387</v>
      </c>
      <c r="G75" s="87" t="s">
        <v>64</v>
      </c>
      <c r="H75" s="131">
        <v>7822120</v>
      </c>
      <c r="I75" s="87" t="s">
        <v>64</v>
      </c>
      <c r="J75" s="87"/>
      <c r="K75" s="87" t="s">
        <v>64</v>
      </c>
      <c r="L75" s="87" t="s">
        <v>64</v>
      </c>
      <c r="M75" s="87" t="s">
        <v>64</v>
      </c>
      <c r="N75" s="87"/>
    </row>
    <row r="76" spans="1:14" ht="30" customHeight="1" x14ac:dyDescent="0.15">
      <c r="A76" s="88"/>
      <c r="B76" s="128"/>
      <c r="C76" s="99"/>
      <c r="D76" s="101"/>
      <c r="E76" s="9" t="s">
        <v>235</v>
      </c>
      <c r="F76" s="154"/>
      <c r="G76" s="88"/>
      <c r="H76" s="132"/>
      <c r="I76" s="88"/>
      <c r="J76" s="88"/>
      <c r="K76" s="88"/>
      <c r="L76" s="88"/>
      <c r="M76" s="88"/>
      <c r="N76" s="88"/>
    </row>
    <row r="77" spans="1:14" ht="30" customHeight="1" x14ac:dyDescent="0.15">
      <c r="A77" s="87">
        <v>158</v>
      </c>
      <c r="B77" s="127" t="s">
        <v>219</v>
      </c>
      <c r="C77" s="152" t="s">
        <v>25</v>
      </c>
      <c r="D77" s="109">
        <v>45198</v>
      </c>
      <c r="E77" s="8" t="s">
        <v>222</v>
      </c>
      <c r="F77" s="153" t="s">
        <v>387</v>
      </c>
      <c r="G77" s="87" t="s">
        <v>64</v>
      </c>
      <c r="H77" s="131">
        <v>5225410.3</v>
      </c>
      <c r="I77" s="87" t="s">
        <v>64</v>
      </c>
      <c r="J77" s="87"/>
      <c r="K77" s="87" t="s">
        <v>64</v>
      </c>
      <c r="L77" s="87" t="s">
        <v>64</v>
      </c>
      <c r="M77" s="87" t="s">
        <v>64</v>
      </c>
      <c r="N77" s="87"/>
    </row>
    <row r="78" spans="1:14" ht="30" customHeight="1" x14ac:dyDescent="0.15">
      <c r="A78" s="88"/>
      <c r="B78" s="128"/>
      <c r="C78" s="99"/>
      <c r="D78" s="101"/>
      <c r="E78" s="9" t="s">
        <v>224</v>
      </c>
      <c r="F78" s="154"/>
      <c r="G78" s="88"/>
      <c r="H78" s="132"/>
      <c r="I78" s="88"/>
      <c r="J78" s="88"/>
      <c r="K78" s="88"/>
      <c r="L78" s="88"/>
      <c r="M78" s="88"/>
      <c r="N78" s="88"/>
    </row>
    <row r="79" spans="1:14" ht="30" customHeight="1" x14ac:dyDescent="0.15">
      <c r="A79" s="87">
        <v>158</v>
      </c>
      <c r="B79" s="127" t="s">
        <v>219</v>
      </c>
      <c r="C79" s="152" t="s">
        <v>25</v>
      </c>
      <c r="D79" s="109">
        <v>45198</v>
      </c>
      <c r="E79" s="8" t="s">
        <v>233</v>
      </c>
      <c r="F79" s="153" t="s">
        <v>387</v>
      </c>
      <c r="G79" s="87" t="s">
        <v>64</v>
      </c>
      <c r="H79" s="131">
        <v>1722238.1</v>
      </c>
      <c r="I79" s="87" t="s">
        <v>64</v>
      </c>
      <c r="J79" s="87"/>
      <c r="K79" s="87" t="s">
        <v>64</v>
      </c>
      <c r="L79" s="87" t="s">
        <v>64</v>
      </c>
      <c r="M79" s="87" t="s">
        <v>64</v>
      </c>
      <c r="N79" s="87"/>
    </row>
    <row r="80" spans="1:14" ht="30" customHeight="1" x14ac:dyDescent="0.15">
      <c r="A80" s="88"/>
      <c r="B80" s="128"/>
      <c r="C80" s="99"/>
      <c r="D80" s="101"/>
      <c r="E80" s="9" t="s">
        <v>235</v>
      </c>
      <c r="F80" s="154"/>
      <c r="G80" s="88"/>
      <c r="H80" s="132"/>
      <c r="I80" s="88"/>
      <c r="J80" s="88"/>
      <c r="K80" s="88"/>
      <c r="L80" s="88"/>
      <c r="M80" s="88"/>
      <c r="N80" s="88"/>
    </row>
    <row r="81" spans="1:14" ht="30" customHeight="1" x14ac:dyDescent="0.15">
      <c r="A81" s="87">
        <v>158</v>
      </c>
      <c r="B81" s="127" t="s">
        <v>219</v>
      </c>
      <c r="C81" s="152" t="s">
        <v>25</v>
      </c>
      <c r="D81" s="109">
        <v>45198</v>
      </c>
      <c r="E81" s="8" t="s">
        <v>238</v>
      </c>
      <c r="F81" s="153" t="s">
        <v>387</v>
      </c>
      <c r="G81" s="87" t="s">
        <v>64</v>
      </c>
      <c r="H81" s="131">
        <v>4176558.1</v>
      </c>
      <c r="I81" s="87" t="s">
        <v>64</v>
      </c>
      <c r="J81" s="87"/>
      <c r="K81" s="87" t="s">
        <v>64</v>
      </c>
      <c r="L81" s="87" t="s">
        <v>64</v>
      </c>
      <c r="M81" s="87" t="s">
        <v>64</v>
      </c>
      <c r="N81" s="87"/>
    </row>
    <row r="82" spans="1:14" ht="30" customHeight="1" x14ac:dyDescent="0.15">
      <c r="A82" s="88"/>
      <c r="B82" s="128"/>
      <c r="C82" s="99"/>
      <c r="D82" s="101"/>
      <c r="E82" s="9" t="s">
        <v>237</v>
      </c>
      <c r="F82" s="154"/>
      <c r="G82" s="88"/>
      <c r="H82" s="132"/>
      <c r="I82" s="88"/>
      <c r="J82" s="88"/>
      <c r="K82" s="88"/>
      <c r="L82" s="88"/>
      <c r="M82" s="88"/>
      <c r="N82" s="88"/>
    </row>
    <row r="83" spans="1:14" ht="30" customHeight="1" x14ac:dyDescent="0.15">
      <c r="A83" s="87">
        <v>160</v>
      </c>
      <c r="B83" s="150" t="s">
        <v>202</v>
      </c>
      <c r="C83" s="152" t="s">
        <v>25</v>
      </c>
      <c r="D83" s="109">
        <v>45222</v>
      </c>
      <c r="E83" s="5" t="s">
        <v>129</v>
      </c>
      <c r="F83" s="153" t="s">
        <v>387</v>
      </c>
      <c r="G83" s="87" t="s">
        <v>64</v>
      </c>
      <c r="H83" s="131">
        <v>4895000</v>
      </c>
      <c r="I83" s="87" t="s">
        <v>64</v>
      </c>
      <c r="J83" s="87"/>
      <c r="K83" s="87" t="s">
        <v>64</v>
      </c>
      <c r="L83" s="87" t="s">
        <v>64</v>
      </c>
      <c r="M83" s="87" t="s">
        <v>64</v>
      </c>
      <c r="N83" s="87"/>
    </row>
    <row r="84" spans="1:14" ht="30" customHeight="1" x14ac:dyDescent="0.15">
      <c r="A84" s="88"/>
      <c r="B84" s="155"/>
      <c r="C84" s="99"/>
      <c r="D84" s="101"/>
      <c r="E84" s="9" t="s">
        <v>117</v>
      </c>
      <c r="F84" s="154"/>
      <c r="G84" s="88"/>
      <c r="H84" s="132"/>
      <c r="I84" s="88"/>
      <c r="J84" s="88"/>
      <c r="K84" s="88"/>
      <c r="L84" s="88"/>
      <c r="M84" s="88"/>
      <c r="N84" s="88"/>
    </row>
    <row r="85" spans="1:14" ht="30" customHeight="1" x14ac:dyDescent="0.15">
      <c r="A85" s="87">
        <v>159</v>
      </c>
      <c r="B85" s="127" t="s">
        <v>192</v>
      </c>
      <c r="C85" s="152" t="s">
        <v>25</v>
      </c>
      <c r="D85" s="109">
        <v>45238</v>
      </c>
      <c r="E85" s="8" t="s">
        <v>193</v>
      </c>
      <c r="F85" s="153" t="s">
        <v>387</v>
      </c>
      <c r="G85" s="87" t="s">
        <v>64</v>
      </c>
      <c r="H85" s="131">
        <v>2152500</v>
      </c>
      <c r="I85" s="87" t="s">
        <v>64</v>
      </c>
      <c r="J85" s="87"/>
      <c r="K85" s="87" t="s">
        <v>64</v>
      </c>
      <c r="L85" s="87" t="s">
        <v>64</v>
      </c>
      <c r="M85" s="87" t="s">
        <v>64</v>
      </c>
      <c r="N85" s="87"/>
    </row>
    <row r="86" spans="1:14" ht="30" customHeight="1" x14ac:dyDescent="0.15">
      <c r="A86" s="88"/>
      <c r="B86" s="128"/>
      <c r="C86" s="99"/>
      <c r="D86" s="101"/>
      <c r="E86" s="9" t="s">
        <v>194</v>
      </c>
      <c r="F86" s="154"/>
      <c r="G86" s="88"/>
      <c r="H86" s="132"/>
      <c r="I86" s="88"/>
      <c r="J86" s="88"/>
      <c r="K86" s="88"/>
      <c r="L86" s="88"/>
      <c r="M86" s="88"/>
      <c r="N86" s="88"/>
    </row>
    <row r="87" spans="1:14" ht="30" customHeight="1" x14ac:dyDescent="0.15">
      <c r="A87" s="87">
        <v>160</v>
      </c>
      <c r="B87" s="150" t="s">
        <v>199</v>
      </c>
      <c r="C87" s="152" t="s">
        <v>196</v>
      </c>
      <c r="D87" s="109">
        <v>45252</v>
      </c>
      <c r="E87" s="5" t="s">
        <v>197</v>
      </c>
      <c r="F87" s="153" t="s">
        <v>198</v>
      </c>
      <c r="G87" s="87" t="s">
        <v>64</v>
      </c>
      <c r="H87" s="131">
        <v>65872400</v>
      </c>
      <c r="I87" s="87" t="s">
        <v>64</v>
      </c>
      <c r="J87" s="87"/>
      <c r="K87" s="87" t="s">
        <v>64</v>
      </c>
      <c r="L87" s="87" t="s">
        <v>64</v>
      </c>
      <c r="M87" s="87" t="s">
        <v>64</v>
      </c>
      <c r="N87" s="87"/>
    </row>
    <row r="88" spans="1:14" ht="30" customHeight="1" x14ac:dyDescent="0.15">
      <c r="A88" s="88"/>
      <c r="B88" s="155"/>
      <c r="C88" s="99"/>
      <c r="D88" s="101"/>
      <c r="E88" s="9" t="s">
        <v>184</v>
      </c>
      <c r="F88" s="154"/>
      <c r="G88" s="88"/>
      <c r="H88" s="132"/>
      <c r="I88" s="88"/>
      <c r="J88" s="88"/>
      <c r="K88" s="88"/>
      <c r="L88" s="88"/>
      <c r="M88" s="88"/>
      <c r="N88" s="88"/>
    </row>
    <row r="89" spans="1:14" ht="30" customHeight="1" x14ac:dyDescent="0.15">
      <c r="A89" s="87">
        <v>160</v>
      </c>
      <c r="B89" s="150" t="s">
        <v>203</v>
      </c>
      <c r="C89" s="152" t="s">
        <v>25</v>
      </c>
      <c r="D89" s="109">
        <v>45257</v>
      </c>
      <c r="E89" s="5" t="s">
        <v>204</v>
      </c>
      <c r="F89" s="153" t="s">
        <v>387</v>
      </c>
      <c r="G89" s="87" t="s">
        <v>64</v>
      </c>
      <c r="H89" s="131">
        <v>2860000</v>
      </c>
      <c r="I89" s="87" t="s">
        <v>64</v>
      </c>
      <c r="J89" s="87"/>
      <c r="K89" s="87" t="s">
        <v>64</v>
      </c>
      <c r="L89" s="87" t="s">
        <v>64</v>
      </c>
      <c r="M89" s="87" t="s">
        <v>64</v>
      </c>
      <c r="N89" s="87"/>
    </row>
    <row r="90" spans="1:14" ht="30" customHeight="1" x14ac:dyDescent="0.15">
      <c r="A90" s="88"/>
      <c r="B90" s="155"/>
      <c r="C90" s="99"/>
      <c r="D90" s="101"/>
      <c r="E90" s="9" t="s">
        <v>205</v>
      </c>
      <c r="F90" s="154"/>
      <c r="G90" s="88"/>
      <c r="H90" s="132"/>
      <c r="I90" s="88"/>
      <c r="J90" s="88"/>
      <c r="K90" s="88"/>
      <c r="L90" s="88"/>
      <c r="M90" s="88"/>
      <c r="N90" s="88"/>
    </row>
    <row r="91" spans="1:14" ht="30" customHeight="1" x14ac:dyDescent="0.15">
      <c r="A91" s="87">
        <v>161</v>
      </c>
      <c r="B91" s="96" t="s">
        <v>215</v>
      </c>
      <c r="C91" s="152" t="s">
        <v>21</v>
      </c>
      <c r="D91" s="100">
        <v>45265</v>
      </c>
      <c r="E91" s="10" t="s">
        <v>216</v>
      </c>
      <c r="F91" s="156" t="s">
        <v>388</v>
      </c>
      <c r="G91" s="91" t="s">
        <v>13</v>
      </c>
      <c r="H91" s="147">
        <v>40128000</v>
      </c>
      <c r="I91" s="87" t="s">
        <v>64</v>
      </c>
      <c r="J91" s="87"/>
      <c r="K91" s="87" t="s">
        <v>64</v>
      </c>
      <c r="L91" s="87" t="s">
        <v>64</v>
      </c>
      <c r="M91" s="87" t="s">
        <v>64</v>
      </c>
      <c r="N91" s="148"/>
    </row>
    <row r="92" spans="1:14" ht="30" customHeight="1" x14ac:dyDescent="0.15">
      <c r="A92" s="88"/>
      <c r="B92" s="97"/>
      <c r="C92" s="99"/>
      <c r="D92" s="101"/>
      <c r="E92" s="9" t="s">
        <v>107</v>
      </c>
      <c r="F92" s="130"/>
      <c r="G92" s="92"/>
      <c r="H92" s="132"/>
      <c r="I92" s="88"/>
      <c r="J92" s="88"/>
      <c r="K92" s="88"/>
      <c r="L92" s="88"/>
      <c r="M92" s="88"/>
      <c r="N92" s="148"/>
    </row>
    <row r="93" spans="1:14" ht="30" customHeight="1" x14ac:dyDescent="0.15">
      <c r="A93" s="87">
        <v>162</v>
      </c>
      <c r="B93" s="150" t="s">
        <v>239</v>
      </c>
      <c r="C93" s="152" t="s">
        <v>25</v>
      </c>
      <c r="D93" s="109">
        <v>45261</v>
      </c>
      <c r="E93" s="5" t="s">
        <v>129</v>
      </c>
      <c r="F93" s="153" t="s">
        <v>387</v>
      </c>
      <c r="G93" s="87" t="s">
        <v>64</v>
      </c>
      <c r="H93" s="131">
        <f>10900000*1.1</f>
        <v>11990000.000000002</v>
      </c>
      <c r="I93" s="148"/>
      <c r="J93" s="148"/>
      <c r="K93" s="148"/>
      <c r="L93" s="148"/>
      <c r="M93" s="148"/>
      <c r="N93" s="148"/>
    </row>
    <row r="94" spans="1:14" ht="30" customHeight="1" x14ac:dyDescent="0.15">
      <c r="A94" s="88"/>
      <c r="B94" s="155"/>
      <c r="C94" s="99"/>
      <c r="D94" s="101"/>
      <c r="E94" s="9" t="s">
        <v>117</v>
      </c>
      <c r="F94" s="154"/>
      <c r="G94" s="88"/>
      <c r="H94" s="132"/>
      <c r="I94" s="148"/>
      <c r="J94" s="148"/>
      <c r="K94" s="148"/>
      <c r="L94" s="148"/>
      <c r="M94" s="148"/>
      <c r="N94" s="148"/>
    </row>
    <row r="95" spans="1:14" ht="30" customHeight="1" x14ac:dyDescent="0.15">
      <c r="A95" s="106">
        <v>149</v>
      </c>
      <c r="B95" s="96" t="s">
        <v>240</v>
      </c>
      <c r="C95" s="98" t="s">
        <v>21</v>
      </c>
      <c r="D95" s="109">
        <v>45261</v>
      </c>
      <c r="E95" s="10" t="s">
        <v>36</v>
      </c>
      <c r="F95" s="156" t="s">
        <v>388</v>
      </c>
      <c r="G95" s="91" t="s">
        <v>13</v>
      </c>
      <c r="H95" s="147">
        <f>6950000*1.1</f>
        <v>7645000.0000000009</v>
      </c>
      <c r="I95" s="87" t="s">
        <v>13</v>
      </c>
      <c r="J95" s="87" t="s">
        <v>13</v>
      </c>
      <c r="K95" s="87" t="s">
        <v>13</v>
      </c>
      <c r="L95" s="87" t="s">
        <v>13</v>
      </c>
      <c r="M95" s="87" t="s">
        <v>13</v>
      </c>
      <c r="N95" s="87"/>
    </row>
    <row r="96" spans="1:14" ht="30" customHeight="1" x14ac:dyDescent="0.15">
      <c r="A96" s="107"/>
      <c r="B96" s="97"/>
      <c r="C96" s="99"/>
      <c r="D96" s="101"/>
      <c r="E96" s="9" t="s">
        <v>37</v>
      </c>
      <c r="F96" s="130"/>
      <c r="G96" s="92"/>
      <c r="H96" s="132"/>
      <c r="I96" s="88"/>
      <c r="J96" s="88"/>
      <c r="K96" s="88"/>
      <c r="L96" s="88"/>
      <c r="M96" s="88"/>
      <c r="N96" s="88"/>
    </row>
    <row r="97" spans="1:14" ht="30" customHeight="1" x14ac:dyDescent="0.15">
      <c r="A97" s="87">
        <v>150</v>
      </c>
      <c r="B97" s="127" t="s">
        <v>250</v>
      </c>
      <c r="C97" s="152" t="s">
        <v>25</v>
      </c>
      <c r="D97" s="109">
        <v>45288</v>
      </c>
      <c r="E97" s="8" t="s">
        <v>251</v>
      </c>
      <c r="F97" s="153" t="s">
        <v>387</v>
      </c>
      <c r="G97" s="87" t="s">
        <v>64</v>
      </c>
      <c r="H97" s="131">
        <v>6267800</v>
      </c>
      <c r="I97" s="148" t="s">
        <v>252</v>
      </c>
      <c r="J97" s="148" t="s">
        <v>252</v>
      </c>
      <c r="K97" s="148" t="s">
        <v>252</v>
      </c>
      <c r="L97" s="148" t="s">
        <v>252</v>
      </c>
      <c r="M97" s="148" t="s">
        <v>252</v>
      </c>
      <c r="N97" s="148"/>
    </row>
    <row r="98" spans="1:14" ht="30" customHeight="1" x14ac:dyDescent="0.15">
      <c r="A98" s="88"/>
      <c r="B98" s="128"/>
      <c r="C98" s="99"/>
      <c r="D98" s="101"/>
      <c r="E98" s="9" t="s">
        <v>66</v>
      </c>
      <c r="F98" s="154"/>
      <c r="G98" s="88"/>
      <c r="H98" s="132"/>
      <c r="I98" s="148"/>
      <c r="J98" s="148"/>
      <c r="K98" s="148"/>
      <c r="L98" s="148"/>
      <c r="M98" s="148"/>
      <c r="N98" s="148"/>
    </row>
    <row r="99" spans="1:14" ht="30" customHeight="1" x14ac:dyDescent="0.15">
      <c r="A99" s="106">
        <v>151</v>
      </c>
      <c r="B99" s="163" t="s">
        <v>253</v>
      </c>
      <c r="C99" s="152" t="s">
        <v>255</v>
      </c>
      <c r="D99" s="109">
        <v>45288</v>
      </c>
      <c r="E99" s="5" t="s">
        <v>258</v>
      </c>
      <c r="F99" s="172" t="s">
        <v>387</v>
      </c>
      <c r="G99" s="161" t="s">
        <v>256</v>
      </c>
      <c r="H99" s="162">
        <v>4302320</v>
      </c>
      <c r="I99" s="148" t="s">
        <v>64</v>
      </c>
      <c r="J99" s="148" t="s">
        <v>64</v>
      </c>
      <c r="K99" s="148" t="s">
        <v>64</v>
      </c>
      <c r="L99" s="148" t="s">
        <v>64</v>
      </c>
      <c r="M99" s="148" t="s">
        <v>64</v>
      </c>
      <c r="N99" s="148"/>
    </row>
    <row r="100" spans="1:14" ht="30" customHeight="1" x14ac:dyDescent="0.15">
      <c r="A100" s="107"/>
      <c r="B100" s="163"/>
      <c r="C100" s="99"/>
      <c r="D100" s="101"/>
      <c r="E100" s="5" t="s">
        <v>257</v>
      </c>
      <c r="F100" s="172"/>
      <c r="G100" s="161"/>
      <c r="H100" s="162"/>
      <c r="I100" s="148"/>
      <c r="J100" s="148"/>
      <c r="K100" s="148"/>
      <c r="L100" s="148"/>
      <c r="M100" s="148"/>
      <c r="N100" s="148"/>
    </row>
    <row r="101" spans="1:14" ht="30" customHeight="1" x14ac:dyDescent="0.15">
      <c r="A101" s="106">
        <v>159</v>
      </c>
      <c r="B101" s="150" t="s">
        <v>299</v>
      </c>
      <c r="C101" s="152" t="s">
        <v>25</v>
      </c>
      <c r="D101" s="109">
        <v>45288</v>
      </c>
      <c r="E101" s="8" t="s">
        <v>293</v>
      </c>
      <c r="F101" s="153" t="s">
        <v>388</v>
      </c>
      <c r="G101" s="87" t="s">
        <v>291</v>
      </c>
      <c r="H101" s="131">
        <v>4950000</v>
      </c>
      <c r="I101" s="87" t="s">
        <v>13</v>
      </c>
      <c r="J101" s="87" t="s">
        <v>13</v>
      </c>
      <c r="K101" s="87" t="s">
        <v>13</v>
      </c>
      <c r="L101" s="87" t="s">
        <v>13</v>
      </c>
      <c r="M101" s="87" t="s">
        <v>13</v>
      </c>
      <c r="N101" s="87"/>
    </row>
    <row r="102" spans="1:14" ht="30" customHeight="1" x14ac:dyDescent="0.15">
      <c r="A102" s="107"/>
      <c r="B102" s="155"/>
      <c r="C102" s="99"/>
      <c r="D102" s="101"/>
      <c r="E102" s="9" t="s">
        <v>294</v>
      </c>
      <c r="F102" s="154"/>
      <c r="G102" s="88"/>
      <c r="H102" s="132"/>
      <c r="I102" s="88"/>
      <c r="J102" s="88"/>
      <c r="K102" s="88"/>
      <c r="L102" s="88"/>
      <c r="M102" s="88"/>
      <c r="N102" s="88"/>
    </row>
    <row r="103" spans="1:14" ht="30" customHeight="1" x14ac:dyDescent="0.15">
      <c r="A103" s="106">
        <v>159</v>
      </c>
      <c r="B103" s="150" t="s">
        <v>300</v>
      </c>
      <c r="C103" s="152" t="s">
        <v>25</v>
      </c>
      <c r="D103" s="109">
        <v>45288</v>
      </c>
      <c r="E103" s="8" t="s">
        <v>289</v>
      </c>
      <c r="F103" s="153" t="s">
        <v>388</v>
      </c>
      <c r="G103" s="87" t="s">
        <v>291</v>
      </c>
      <c r="H103" s="131">
        <v>3135000</v>
      </c>
      <c r="I103" s="87" t="s">
        <v>13</v>
      </c>
      <c r="J103" s="87" t="s">
        <v>13</v>
      </c>
      <c r="K103" s="87" t="s">
        <v>13</v>
      </c>
      <c r="L103" s="87" t="s">
        <v>13</v>
      </c>
      <c r="M103" s="87" t="s">
        <v>13</v>
      </c>
      <c r="N103" s="87"/>
    </row>
    <row r="104" spans="1:14" ht="30" customHeight="1" x14ac:dyDescent="0.15">
      <c r="A104" s="107"/>
      <c r="B104" s="155"/>
      <c r="C104" s="99"/>
      <c r="D104" s="101"/>
      <c r="E104" s="9" t="s">
        <v>290</v>
      </c>
      <c r="F104" s="154"/>
      <c r="G104" s="88"/>
      <c r="H104" s="132"/>
      <c r="I104" s="88"/>
      <c r="J104" s="88"/>
      <c r="K104" s="88"/>
      <c r="L104" s="88"/>
      <c r="M104" s="88"/>
      <c r="N104" s="88"/>
    </row>
    <row r="105" spans="1:14" ht="30" customHeight="1" x14ac:dyDescent="0.15">
      <c r="A105" s="106">
        <v>152</v>
      </c>
      <c r="B105" s="163" t="s">
        <v>254</v>
      </c>
      <c r="C105" s="152" t="s">
        <v>255</v>
      </c>
      <c r="D105" s="109">
        <v>45288</v>
      </c>
      <c r="E105" s="6" t="s">
        <v>63</v>
      </c>
      <c r="F105" s="172" t="s">
        <v>387</v>
      </c>
      <c r="G105" s="161" t="s">
        <v>256</v>
      </c>
      <c r="H105" s="162">
        <v>4543162</v>
      </c>
      <c r="I105" s="148" t="s">
        <v>64</v>
      </c>
      <c r="J105" s="148" t="s">
        <v>64</v>
      </c>
      <c r="K105" s="148" t="s">
        <v>64</v>
      </c>
      <c r="L105" s="148" t="s">
        <v>64</v>
      </c>
      <c r="M105" s="148" t="s">
        <v>64</v>
      </c>
      <c r="N105" s="148"/>
    </row>
    <row r="106" spans="1:14" ht="30" customHeight="1" x14ac:dyDescent="0.15">
      <c r="A106" s="107"/>
      <c r="B106" s="163"/>
      <c r="C106" s="99"/>
      <c r="D106" s="101"/>
      <c r="E106" s="7" t="s">
        <v>259</v>
      </c>
      <c r="F106" s="172"/>
      <c r="G106" s="161"/>
      <c r="H106" s="162"/>
      <c r="I106" s="148"/>
      <c r="J106" s="148"/>
      <c r="K106" s="148"/>
      <c r="L106" s="148"/>
      <c r="M106" s="148"/>
      <c r="N106" s="148"/>
    </row>
    <row r="107" spans="1:14" ht="30" customHeight="1" x14ac:dyDescent="0.15">
      <c r="A107" s="106">
        <v>159</v>
      </c>
      <c r="B107" s="127" t="s">
        <v>309</v>
      </c>
      <c r="C107" s="152" t="s">
        <v>25</v>
      </c>
      <c r="D107" s="109">
        <v>45322</v>
      </c>
      <c r="E107" s="8" t="s">
        <v>310</v>
      </c>
      <c r="F107" s="153" t="s">
        <v>198</v>
      </c>
      <c r="G107" s="87" t="s">
        <v>64</v>
      </c>
      <c r="H107" s="131">
        <v>17034398</v>
      </c>
      <c r="I107" s="87"/>
      <c r="J107" s="87"/>
      <c r="K107" s="87"/>
      <c r="L107" s="87"/>
      <c r="M107" s="87"/>
      <c r="N107" s="87"/>
    </row>
    <row r="108" spans="1:14" ht="30" customHeight="1" x14ac:dyDescent="0.15">
      <c r="A108" s="107"/>
      <c r="B108" s="128"/>
      <c r="C108" s="99"/>
      <c r="D108" s="101"/>
      <c r="E108" s="9" t="s">
        <v>311</v>
      </c>
      <c r="F108" s="154"/>
      <c r="G108" s="146"/>
      <c r="H108" s="132"/>
      <c r="I108" s="88"/>
      <c r="J108" s="88"/>
      <c r="K108" s="88"/>
      <c r="L108" s="88"/>
      <c r="M108" s="88"/>
      <c r="N108" s="88"/>
    </row>
    <row r="109" spans="1:14" ht="30" customHeight="1" x14ac:dyDescent="0.15">
      <c r="A109" s="106">
        <v>159</v>
      </c>
      <c r="B109" s="127" t="s">
        <v>309</v>
      </c>
      <c r="C109" s="152" t="s">
        <v>25</v>
      </c>
      <c r="D109" s="109">
        <v>45322</v>
      </c>
      <c r="E109" s="8" t="s">
        <v>312</v>
      </c>
      <c r="F109" s="153" t="s">
        <v>198</v>
      </c>
      <c r="G109" s="87" t="s">
        <v>64</v>
      </c>
      <c r="H109" s="131">
        <v>203130564</v>
      </c>
      <c r="I109" s="87"/>
      <c r="J109" s="87"/>
      <c r="K109" s="87"/>
      <c r="L109" s="87"/>
      <c r="M109" s="87"/>
      <c r="N109" s="87"/>
    </row>
    <row r="110" spans="1:14" ht="30" customHeight="1" x14ac:dyDescent="0.15">
      <c r="A110" s="107"/>
      <c r="B110" s="128"/>
      <c r="C110" s="99"/>
      <c r="D110" s="101"/>
      <c r="E110" s="9" t="s">
        <v>313</v>
      </c>
      <c r="F110" s="154"/>
      <c r="G110" s="146"/>
      <c r="H110" s="132"/>
      <c r="I110" s="88"/>
      <c r="J110" s="88"/>
      <c r="K110" s="88"/>
      <c r="L110" s="88"/>
      <c r="M110" s="88"/>
      <c r="N110" s="88"/>
    </row>
    <row r="111" spans="1:14" ht="30" customHeight="1" x14ac:dyDescent="0.15">
      <c r="A111" s="106">
        <v>159</v>
      </c>
      <c r="B111" s="127" t="s">
        <v>309</v>
      </c>
      <c r="C111" s="152" t="s">
        <v>25</v>
      </c>
      <c r="D111" s="109">
        <v>45322</v>
      </c>
      <c r="E111" s="8" t="s">
        <v>314</v>
      </c>
      <c r="F111" s="153" t="s">
        <v>198</v>
      </c>
      <c r="G111" s="87" t="s">
        <v>64</v>
      </c>
      <c r="H111" s="131">
        <v>6377423</v>
      </c>
      <c r="I111" s="87"/>
      <c r="J111" s="87"/>
      <c r="K111" s="87"/>
      <c r="L111" s="87"/>
      <c r="M111" s="87"/>
      <c r="N111" s="87"/>
    </row>
    <row r="112" spans="1:14" ht="30" customHeight="1" x14ac:dyDescent="0.15">
      <c r="A112" s="107"/>
      <c r="B112" s="128"/>
      <c r="C112" s="99"/>
      <c r="D112" s="101"/>
      <c r="E112" s="9" t="s">
        <v>315</v>
      </c>
      <c r="F112" s="154"/>
      <c r="G112" s="146"/>
      <c r="H112" s="132"/>
      <c r="I112" s="88"/>
      <c r="J112" s="88"/>
      <c r="K112" s="88"/>
      <c r="L112" s="88"/>
      <c r="M112" s="88"/>
      <c r="N112" s="88"/>
    </row>
    <row r="113" spans="1:14" ht="30" customHeight="1" x14ac:dyDescent="0.15">
      <c r="A113" s="106">
        <v>159</v>
      </c>
      <c r="B113" s="150" t="s">
        <v>306</v>
      </c>
      <c r="C113" s="152" t="s">
        <v>25</v>
      </c>
      <c r="D113" s="109">
        <v>45342</v>
      </c>
      <c r="E113" s="8" t="s">
        <v>307</v>
      </c>
      <c r="F113" s="153" t="s">
        <v>198</v>
      </c>
      <c r="G113" s="87" t="s">
        <v>64</v>
      </c>
      <c r="H113" s="131">
        <f>668272*36*1.1</f>
        <v>26463571.200000003</v>
      </c>
      <c r="I113" s="148" t="s">
        <v>64</v>
      </c>
      <c r="J113" s="148" t="s">
        <v>64</v>
      </c>
      <c r="K113" s="148" t="s">
        <v>64</v>
      </c>
      <c r="L113" s="148" t="s">
        <v>64</v>
      </c>
      <c r="M113" s="148" t="s">
        <v>64</v>
      </c>
      <c r="N113" s="87"/>
    </row>
    <row r="114" spans="1:14" ht="30" customHeight="1" x14ac:dyDescent="0.15">
      <c r="A114" s="107"/>
      <c r="B114" s="155"/>
      <c r="C114" s="99"/>
      <c r="D114" s="101"/>
      <c r="E114" s="9" t="s">
        <v>308</v>
      </c>
      <c r="F114" s="154"/>
      <c r="G114" s="146"/>
      <c r="H114" s="132"/>
      <c r="I114" s="148"/>
      <c r="J114" s="148"/>
      <c r="K114" s="148"/>
      <c r="L114" s="148"/>
      <c r="M114" s="148"/>
      <c r="N114" s="88"/>
    </row>
    <row r="115" spans="1:14" ht="30" customHeight="1" x14ac:dyDescent="0.15">
      <c r="A115" s="106">
        <v>159</v>
      </c>
      <c r="B115" s="150" t="s">
        <v>287</v>
      </c>
      <c r="C115" s="152" t="s">
        <v>25</v>
      </c>
      <c r="D115" s="109">
        <v>45349</v>
      </c>
      <c r="E115" s="8" t="s">
        <v>286</v>
      </c>
      <c r="F115" s="153" t="s">
        <v>388</v>
      </c>
      <c r="G115" s="87" t="s">
        <v>13</v>
      </c>
      <c r="H115" s="131">
        <v>7678000</v>
      </c>
      <c r="I115" s="87" t="s">
        <v>13</v>
      </c>
      <c r="J115" s="87" t="s">
        <v>13</v>
      </c>
      <c r="K115" s="87" t="s">
        <v>13</v>
      </c>
      <c r="L115" s="87" t="s">
        <v>13</v>
      </c>
      <c r="M115" s="87" t="s">
        <v>13</v>
      </c>
      <c r="N115" s="87"/>
    </row>
    <row r="116" spans="1:14" ht="30" customHeight="1" x14ac:dyDescent="0.15">
      <c r="A116" s="107"/>
      <c r="B116" s="155"/>
      <c r="C116" s="99"/>
      <c r="D116" s="101"/>
      <c r="E116" s="9" t="s">
        <v>285</v>
      </c>
      <c r="F116" s="154"/>
      <c r="G116" s="88"/>
      <c r="H116" s="132"/>
      <c r="I116" s="88"/>
      <c r="J116" s="88"/>
      <c r="K116" s="88"/>
      <c r="L116" s="88"/>
      <c r="M116" s="88"/>
      <c r="N116" s="88"/>
    </row>
    <row r="117" spans="1:14" ht="30" customHeight="1" x14ac:dyDescent="0.15">
      <c r="A117" s="106">
        <v>159</v>
      </c>
      <c r="B117" s="150" t="s">
        <v>288</v>
      </c>
      <c r="C117" s="152" t="s">
        <v>25</v>
      </c>
      <c r="D117" s="109">
        <v>45349</v>
      </c>
      <c r="E117" s="8" t="s">
        <v>289</v>
      </c>
      <c r="F117" s="153" t="s">
        <v>388</v>
      </c>
      <c r="G117" s="87" t="s">
        <v>291</v>
      </c>
      <c r="H117" s="131">
        <v>10307000</v>
      </c>
      <c r="I117" s="87" t="s">
        <v>13</v>
      </c>
      <c r="J117" s="87" t="s">
        <v>13</v>
      </c>
      <c r="K117" s="87" t="s">
        <v>13</v>
      </c>
      <c r="L117" s="87" t="s">
        <v>13</v>
      </c>
      <c r="M117" s="87" t="s">
        <v>13</v>
      </c>
      <c r="N117" s="87"/>
    </row>
    <row r="118" spans="1:14" ht="30" customHeight="1" x14ac:dyDescent="0.15">
      <c r="A118" s="107"/>
      <c r="B118" s="155"/>
      <c r="C118" s="99"/>
      <c r="D118" s="101"/>
      <c r="E118" s="9" t="s">
        <v>290</v>
      </c>
      <c r="F118" s="154"/>
      <c r="G118" s="88"/>
      <c r="H118" s="132"/>
      <c r="I118" s="88"/>
      <c r="J118" s="88"/>
      <c r="K118" s="88"/>
      <c r="L118" s="88"/>
      <c r="M118" s="88"/>
      <c r="N118" s="88"/>
    </row>
    <row r="119" spans="1:14" ht="30" customHeight="1" x14ac:dyDescent="0.15">
      <c r="A119" s="106">
        <v>159</v>
      </c>
      <c r="B119" s="150" t="s">
        <v>292</v>
      </c>
      <c r="C119" s="152" t="s">
        <v>25</v>
      </c>
      <c r="D119" s="109">
        <v>45349</v>
      </c>
      <c r="E119" s="8" t="s">
        <v>293</v>
      </c>
      <c r="F119" s="153" t="s">
        <v>388</v>
      </c>
      <c r="G119" s="87" t="s">
        <v>291</v>
      </c>
      <c r="H119" s="131">
        <f>3740000+6050000</f>
        <v>9790000</v>
      </c>
      <c r="I119" s="87" t="s">
        <v>13</v>
      </c>
      <c r="J119" s="87" t="s">
        <v>13</v>
      </c>
      <c r="K119" s="87" t="s">
        <v>13</v>
      </c>
      <c r="L119" s="87" t="s">
        <v>13</v>
      </c>
      <c r="M119" s="87" t="s">
        <v>13</v>
      </c>
      <c r="N119" s="87"/>
    </row>
    <row r="120" spans="1:14" ht="30" customHeight="1" x14ac:dyDescent="0.15">
      <c r="A120" s="107"/>
      <c r="B120" s="155"/>
      <c r="C120" s="99"/>
      <c r="D120" s="101"/>
      <c r="E120" s="9" t="s">
        <v>294</v>
      </c>
      <c r="F120" s="154"/>
      <c r="G120" s="88"/>
      <c r="H120" s="132"/>
      <c r="I120" s="88"/>
      <c r="J120" s="88"/>
      <c r="K120" s="88"/>
      <c r="L120" s="88"/>
      <c r="M120" s="88"/>
      <c r="N120" s="88"/>
    </row>
    <row r="121" spans="1:14" ht="30" customHeight="1" x14ac:dyDescent="0.15">
      <c r="A121" s="106">
        <v>159</v>
      </c>
      <c r="B121" s="150" t="s">
        <v>303</v>
      </c>
      <c r="C121" s="152" t="s">
        <v>25</v>
      </c>
      <c r="D121" s="109">
        <v>45349</v>
      </c>
      <c r="E121" s="8" t="s">
        <v>304</v>
      </c>
      <c r="F121" s="153" t="s">
        <v>198</v>
      </c>
      <c r="G121" s="87" t="s">
        <v>64</v>
      </c>
      <c r="H121" s="131">
        <f>84018387*1.1</f>
        <v>92420225.700000003</v>
      </c>
      <c r="I121" s="148" t="s">
        <v>64</v>
      </c>
      <c r="J121" s="148" t="s">
        <v>64</v>
      </c>
      <c r="K121" s="148" t="s">
        <v>64</v>
      </c>
      <c r="L121" s="148" t="s">
        <v>64</v>
      </c>
      <c r="M121" s="148" t="s">
        <v>64</v>
      </c>
      <c r="N121" s="87"/>
    </row>
    <row r="122" spans="1:14" ht="30" customHeight="1" x14ac:dyDescent="0.15">
      <c r="A122" s="107"/>
      <c r="B122" s="155"/>
      <c r="C122" s="99"/>
      <c r="D122" s="101"/>
      <c r="E122" s="16" t="s">
        <v>305</v>
      </c>
      <c r="F122" s="154"/>
      <c r="G122" s="146"/>
      <c r="H122" s="132"/>
      <c r="I122" s="148"/>
      <c r="J122" s="148"/>
      <c r="K122" s="148"/>
      <c r="L122" s="148"/>
      <c r="M122" s="148"/>
      <c r="N122" s="88"/>
    </row>
    <row r="123" spans="1:14" ht="30" customHeight="1" x14ac:dyDescent="0.15">
      <c r="A123" s="106">
        <v>159</v>
      </c>
      <c r="B123" s="127" t="s">
        <v>316</v>
      </c>
      <c r="C123" s="152" t="s">
        <v>25</v>
      </c>
      <c r="D123" s="109">
        <v>45351</v>
      </c>
      <c r="E123" s="8" t="s">
        <v>30</v>
      </c>
      <c r="F123" s="153" t="s">
        <v>198</v>
      </c>
      <c r="G123" s="87" t="s">
        <v>64</v>
      </c>
      <c r="H123" s="131">
        <v>6391570.9000000004</v>
      </c>
      <c r="I123" s="87"/>
      <c r="J123" s="87"/>
      <c r="K123" s="87"/>
      <c r="L123" s="87"/>
      <c r="M123" s="87"/>
      <c r="N123" s="87"/>
    </row>
    <row r="124" spans="1:14" ht="30" customHeight="1" x14ac:dyDescent="0.15">
      <c r="A124" s="107"/>
      <c r="B124" s="128"/>
      <c r="C124" s="99"/>
      <c r="D124" s="101"/>
      <c r="E124" s="9" t="s">
        <v>42</v>
      </c>
      <c r="F124" s="154"/>
      <c r="G124" s="146"/>
      <c r="H124" s="132"/>
      <c r="I124" s="88"/>
      <c r="J124" s="88"/>
      <c r="K124" s="88"/>
      <c r="L124" s="88"/>
      <c r="M124" s="88"/>
      <c r="N124" s="88"/>
    </row>
    <row r="125" spans="1:14" ht="30" customHeight="1" x14ac:dyDescent="0.15">
      <c r="A125" s="106">
        <v>159</v>
      </c>
      <c r="B125" s="127" t="s">
        <v>316</v>
      </c>
      <c r="C125" s="152" t="s">
        <v>25</v>
      </c>
      <c r="D125" s="109">
        <v>45351</v>
      </c>
      <c r="E125" s="8" t="s">
        <v>276</v>
      </c>
      <c r="F125" s="153" t="s">
        <v>198</v>
      </c>
      <c r="G125" s="87" t="s">
        <v>64</v>
      </c>
      <c r="H125" s="131">
        <v>14679817.9</v>
      </c>
      <c r="I125" s="87"/>
      <c r="J125" s="87"/>
      <c r="K125" s="87"/>
      <c r="L125" s="87"/>
      <c r="M125" s="87"/>
      <c r="N125" s="87"/>
    </row>
    <row r="126" spans="1:14" ht="30" customHeight="1" x14ac:dyDescent="0.15">
      <c r="A126" s="107"/>
      <c r="B126" s="128"/>
      <c r="C126" s="99"/>
      <c r="D126" s="101"/>
      <c r="E126" s="10" t="s">
        <v>277</v>
      </c>
      <c r="F126" s="154"/>
      <c r="G126" s="146"/>
      <c r="H126" s="132"/>
      <c r="I126" s="88"/>
      <c r="J126" s="88"/>
      <c r="K126" s="88"/>
      <c r="L126" s="88"/>
      <c r="M126" s="88"/>
      <c r="N126" s="88"/>
    </row>
    <row r="127" spans="1:14" ht="30" customHeight="1" x14ac:dyDescent="0.15">
      <c r="A127" s="106">
        <v>159</v>
      </c>
      <c r="B127" s="127" t="s">
        <v>316</v>
      </c>
      <c r="C127" s="152" t="s">
        <v>25</v>
      </c>
      <c r="D127" s="109">
        <v>45351</v>
      </c>
      <c r="E127" s="10" t="s">
        <v>28</v>
      </c>
      <c r="F127" s="153" t="s">
        <v>198</v>
      </c>
      <c r="G127" s="87" t="s">
        <v>64</v>
      </c>
      <c r="H127" s="131">
        <v>17963726</v>
      </c>
      <c r="I127" s="87"/>
      <c r="J127" s="87"/>
      <c r="K127" s="87"/>
      <c r="L127" s="87"/>
      <c r="M127" s="87"/>
      <c r="N127" s="87"/>
    </row>
    <row r="128" spans="1:14" ht="30" customHeight="1" x14ac:dyDescent="0.15">
      <c r="A128" s="107"/>
      <c r="B128" s="128"/>
      <c r="C128" s="99"/>
      <c r="D128" s="101"/>
      <c r="E128" s="9" t="s">
        <v>29</v>
      </c>
      <c r="F128" s="154"/>
      <c r="G128" s="146"/>
      <c r="H128" s="132"/>
      <c r="I128" s="88"/>
      <c r="J128" s="88"/>
      <c r="K128" s="88"/>
      <c r="L128" s="88"/>
      <c r="M128" s="88"/>
      <c r="N128" s="88"/>
    </row>
    <row r="129" spans="1:14" ht="30" customHeight="1" x14ac:dyDescent="0.15">
      <c r="A129" s="106">
        <v>159</v>
      </c>
      <c r="B129" s="150" t="s">
        <v>301</v>
      </c>
      <c r="C129" s="152" t="s">
        <v>25</v>
      </c>
      <c r="D129" s="109">
        <v>45351</v>
      </c>
      <c r="E129" s="8" t="s">
        <v>289</v>
      </c>
      <c r="F129" s="156" t="s">
        <v>302</v>
      </c>
      <c r="G129" s="87" t="s">
        <v>291</v>
      </c>
      <c r="H129" s="131">
        <v>78100000</v>
      </c>
      <c r="I129" s="87" t="s">
        <v>13</v>
      </c>
      <c r="J129" s="87" t="s">
        <v>13</v>
      </c>
      <c r="K129" s="87" t="s">
        <v>13</v>
      </c>
      <c r="L129" s="87" t="s">
        <v>13</v>
      </c>
      <c r="M129" s="87" t="s">
        <v>13</v>
      </c>
      <c r="N129" s="87"/>
    </row>
    <row r="130" spans="1:14" ht="30" customHeight="1" x14ac:dyDescent="0.15">
      <c r="A130" s="107"/>
      <c r="B130" s="155"/>
      <c r="C130" s="99"/>
      <c r="D130" s="101"/>
      <c r="E130" s="9" t="s">
        <v>290</v>
      </c>
      <c r="F130" s="130"/>
      <c r="G130" s="88"/>
      <c r="H130" s="132"/>
      <c r="I130" s="88"/>
      <c r="J130" s="88"/>
      <c r="K130" s="88"/>
      <c r="L130" s="88"/>
      <c r="M130" s="88"/>
      <c r="N130" s="88"/>
    </row>
    <row r="131" spans="1:14" ht="30" customHeight="1" x14ac:dyDescent="0.15">
      <c r="A131" s="159">
        <v>153</v>
      </c>
      <c r="B131" s="173" t="s">
        <v>267</v>
      </c>
      <c r="C131" s="152" t="s">
        <v>268</v>
      </c>
      <c r="D131" s="109">
        <v>45351</v>
      </c>
      <c r="E131" s="12" t="s">
        <v>270</v>
      </c>
      <c r="F131" s="153" t="s">
        <v>388</v>
      </c>
      <c r="G131" s="126" t="s">
        <v>271</v>
      </c>
      <c r="H131" s="157">
        <v>13068317</v>
      </c>
      <c r="I131" s="148" t="s">
        <v>64</v>
      </c>
      <c r="J131" s="148" t="s">
        <v>64</v>
      </c>
      <c r="K131" s="148" t="s">
        <v>64</v>
      </c>
      <c r="L131" s="148" t="s">
        <v>64</v>
      </c>
      <c r="M131" s="148" t="s">
        <v>64</v>
      </c>
      <c r="N131" s="148"/>
    </row>
    <row r="132" spans="1:14" ht="30" customHeight="1" x14ac:dyDescent="0.15">
      <c r="A132" s="160"/>
      <c r="B132" s="174"/>
      <c r="C132" s="99"/>
      <c r="D132" s="101"/>
      <c r="E132" s="13" t="s">
        <v>269</v>
      </c>
      <c r="F132" s="154"/>
      <c r="G132" s="92"/>
      <c r="H132" s="158"/>
      <c r="I132" s="148"/>
      <c r="J132" s="148"/>
      <c r="K132" s="148"/>
      <c r="L132" s="148"/>
      <c r="M132" s="148"/>
      <c r="N132" s="148"/>
    </row>
    <row r="133" spans="1:14" ht="30" customHeight="1" x14ac:dyDescent="0.15">
      <c r="A133" s="106">
        <v>154</v>
      </c>
      <c r="B133" s="127" t="s">
        <v>272</v>
      </c>
      <c r="C133" s="152" t="s">
        <v>25</v>
      </c>
      <c r="D133" s="109"/>
      <c r="E133" s="8" t="s">
        <v>273</v>
      </c>
      <c r="F133" s="153" t="s">
        <v>388</v>
      </c>
      <c r="G133" s="87" t="s">
        <v>275</v>
      </c>
      <c r="H133" s="131">
        <v>1576872</v>
      </c>
      <c r="I133" s="148" t="s">
        <v>64</v>
      </c>
      <c r="J133" s="148" t="s">
        <v>64</v>
      </c>
      <c r="K133" s="148" t="s">
        <v>64</v>
      </c>
      <c r="L133" s="148" t="s">
        <v>64</v>
      </c>
      <c r="M133" s="148" t="s">
        <v>64</v>
      </c>
      <c r="N133" s="87"/>
    </row>
    <row r="134" spans="1:14" ht="30" customHeight="1" x14ac:dyDescent="0.15">
      <c r="A134" s="107"/>
      <c r="B134" s="149"/>
      <c r="C134" s="99"/>
      <c r="D134" s="100"/>
      <c r="E134" s="10" t="s">
        <v>274</v>
      </c>
      <c r="F134" s="154"/>
      <c r="G134" s="146"/>
      <c r="H134" s="147"/>
      <c r="I134" s="148"/>
      <c r="J134" s="148"/>
      <c r="K134" s="148"/>
      <c r="L134" s="148"/>
      <c r="M134" s="148"/>
      <c r="N134" s="146"/>
    </row>
    <row r="135" spans="1:14" ht="30" customHeight="1" x14ac:dyDescent="0.15">
      <c r="A135" s="106">
        <v>155</v>
      </c>
      <c r="B135" s="150" t="s">
        <v>84</v>
      </c>
      <c r="C135" s="152" t="s">
        <v>25</v>
      </c>
      <c r="D135" s="109">
        <v>45380</v>
      </c>
      <c r="E135" s="8" t="s">
        <v>276</v>
      </c>
      <c r="F135" s="153" t="s">
        <v>388</v>
      </c>
      <c r="G135" s="87" t="s">
        <v>275</v>
      </c>
      <c r="H135" s="131">
        <v>5008532</v>
      </c>
      <c r="I135" s="148" t="s">
        <v>64</v>
      </c>
      <c r="J135" s="148" t="s">
        <v>64</v>
      </c>
      <c r="K135" s="148" t="s">
        <v>64</v>
      </c>
      <c r="L135" s="148" t="s">
        <v>64</v>
      </c>
      <c r="M135" s="148" t="s">
        <v>64</v>
      </c>
      <c r="N135" s="87"/>
    </row>
    <row r="136" spans="1:14" ht="30" customHeight="1" x14ac:dyDescent="0.15">
      <c r="A136" s="107"/>
      <c r="B136" s="151"/>
      <c r="C136" s="99"/>
      <c r="D136" s="100"/>
      <c r="E136" s="10" t="s">
        <v>277</v>
      </c>
      <c r="F136" s="154"/>
      <c r="G136" s="146"/>
      <c r="H136" s="147"/>
      <c r="I136" s="148"/>
      <c r="J136" s="148"/>
      <c r="K136" s="148"/>
      <c r="L136" s="148"/>
      <c r="M136" s="148"/>
      <c r="N136" s="146"/>
    </row>
    <row r="137" spans="1:14" ht="30" customHeight="1" x14ac:dyDescent="0.15">
      <c r="A137" s="106">
        <v>156</v>
      </c>
      <c r="B137" s="150" t="s">
        <v>84</v>
      </c>
      <c r="C137" s="152" t="s">
        <v>25</v>
      </c>
      <c r="D137" s="109">
        <v>45380</v>
      </c>
      <c r="E137" s="8" t="s">
        <v>279</v>
      </c>
      <c r="F137" s="153" t="s">
        <v>388</v>
      </c>
      <c r="G137" s="87" t="s">
        <v>275</v>
      </c>
      <c r="H137" s="131">
        <v>4791007</v>
      </c>
      <c r="I137" s="148" t="s">
        <v>64</v>
      </c>
      <c r="J137" s="148" t="s">
        <v>64</v>
      </c>
      <c r="K137" s="148" t="s">
        <v>64</v>
      </c>
      <c r="L137" s="148" t="s">
        <v>64</v>
      </c>
      <c r="M137" s="148" t="s">
        <v>64</v>
      </c>
      <c r="N137" s="87"/>
    </row>
    <row r="138" spans="1:14" ht="30" customHeight="1" x14ac:dyDescent="0.15">
      <c r="A138" s="107"/>
      <c r="B138" s="151"/>
      <c r="C138" s="99"/>
      <c r="D138" s="100"/>
      <c r="E138" s="10" t="s">
        <v>278</v>
      </c>
      <c r="F138" s="154"/>
      <c r="G138" s="146"/>
      <c r="H138" s="147"/>
      <c r="I138" s="148"/>
      <c r="J138" s="148"/>
      <c r="K138" s="148"/>
      <c r="L138" s="148"/>
      <c r="M138" s="148"/>
      <c r="N138" s="146"/>
    </row>
    <row r="139" spans="1:14" ht="30" customHeight="1" x14ac:dyDescent="0.15">
      <c r="A139" s="106">
        <v>157</v>
      </c>
      <c r="B139" s="150" t="s">
        <v>280</v>
      </c>
      <c r="C139" s="152" t="s">
        <v>25</v>
      </c>
      <c r="D139" s="109">
        <v>45380</v>
      </c>
      <c r="E139" s="8" t="s">
        <v>281</v>
      </c>
      <c r="F139" s="153" t="s">
        <v>388</v>
      </c>
      <c r="G139" s="87" t="s">
        <v>64</v>
      </c>
      <c r="H139" s="131">
        <f>24374400*1.1</f>
        <v>26811840.000000004</v>
      </c>
      <c r="I139" s="148" t="s">
        <v>64</v>
      </c>
      <c r="J139" s="148" t="s">
        <v>64</v>
      </c>
      <c r="K139" s="148" t="s">
        <v>64</v>
      </c>
      <c r="L139" s="148" t="s">
        <v>64</v>
      </c>
      <c r="M139" s="148" t="s">
        <v>64</v>
      </c>
      <c r="N139" s="87"/>
    </row>
    <row r="140" spans="1:14" ht="30" customHeight="1" x14ac:dyDescent="0.15">
      <c r="A140" s="107"/>
      <c r="B140" s="151"/>
      <c r="C140" s="99"/>
      <c r="D140" s="100"/>
      <c r="E140" s="36" t="s">
        <v>282</v>
      </c>
      <c r="F140" s="154"/>
      <c r="G140" s="146"/>
      <c r="H140" s="147"/>
      <c r="I140" s="148"/>
      <c r="J140" s="148"/>
      <c r="K140" s="148"/>
      <c r="L140" s="148"/>
      <c r="M140" s="148"/>
      <c r="N140" s="146"/>
    </row>
    <row r="141" spans="1:14" ht="30" customHeight="1" x14ac:dyDescent="0.15">
      <c r="A141" s="106">
        <v>158</v>
      </c>
      <c r="B141" s="150" t="s">
        <v>280</v>
      </c>
      <c r="C141" s="152" t="s">
        <v>25</v>
      </c>
      <c r="D141" s="109">
        <v>45380</v>
      </c>
      <c r="E141" s="8" t="s">
        <v>283</v>
      </c>
      <c r="F141" s="153" t="s">
        <v>388</v>
      </c>
      <c r="G141" s="87" t="s">
        <v>64</v>
      </c>
      <c r="H141" s="131">
        <f>32059200*1.1</f>
        <v>35265120</v>
      </c>
      <c r="I141" s="148" t="s">
        <v>64</v>
      </c>
      <c r="J141" s="148" t="s">
        <v>64</v>
      </c>
      <c r="K141" s="148" t="s">
        <v>64</v>
      </c>
      <c r="L141" s="148" t="s">
        <v>64</v>
      </c>
      <c r="M141" s="148" t="s">
        <v>64</v>
      </c>
      <c r="N141" s="87"/>
    </row>
    <row r="142" spans="1:14" ht="30" customHeight="1" x14ac:dyDescent="0.15">
      <c r="A142" s="107"/>
      <c r="B142" s="151"/>
      <c r="C142" s="99"/>
      <c r="D142" s="100"/>
      <c r="E142" s="10" t="s">
        <v>284</v>
      </c>
      <c r="F142" s="154"/>
      <c r="G142" s="146"/>
      <c r="H142" s="147"/>
      <c r="I142" s="148"/>
      <c r="J142" s="148"/>
      <c r="K142" s="148"/>
      <c r="L142" s="148"/>
      <c r="M142" s="148"/>
      <c r="N142" s="146"/>
    </row>
    <row r="143" spans="1:14" ht="30" customHeight="1" x14ac:dyDescent="0.15">
      <c r="A143" s="106">
        <v>159</v>
      </c>
      <c r="B143" s="127" t="s">
        <v>317</v>
      </c>
      <c r="C143" s="124" t="s">
        <v>25</v>
      </c>
      <c r="D143" s="109">
        <v>45380</v>
      </c>
      <c r="E143" s="8" t="s">
        <v>318</v>
      </c>
      <c r="F143" s="153" t="s">
        <v>388</v>
      </c>
      <c r="G143" s="87" t="s">
        <v>320</v>
      </c>
      <c r="H143" s="131">
        <f>5621000*1.1</f>
        <v>6183100.0000000009</v>
      </c>
      <c r="I143" s="87" t="s">
        <v>320</v>
      </c>
      <c r="J143" s="87"/>
      <c r="K143" s="87" t="s">
        <v>320</v>
      </c>
      <c r="L143" s="87" t="s">
        <v>320</v>
      </c>
      <c r="M143" s="87" t="s">
        <v>320</v>
      </c>
      <c r="N143" s="87"/>
    </row>
    <row r="144" spans="1:14" ht="30" customHeight="1" x14ac:dyDescent="0.15">
      <c r="A144" s="107"/>
      <c r="B144" s="128"/>
      <c r="C144" s="125"/>
      <c r="D144" s="100"/>
      <c r="E144" s="9" t="s">
        <v>319</v>
      </c>
      <c r="F144" s="154"/>
      <c r="G144" s="88"/>
      <c r="H144" s="132"/>
      <c r="I144" s="88"/>
      <c r="J144" s="88"/>
      <c r="K144" s="88"/>
      <c r="L144" s="88"/>
      <c r="M144" s="88"/>
      <c r="N144" s="88"/>
    </row>
    <row r="145" spans="1:14" ht="30" customHeight="1" x14ac:dyDescent="0.15">
      <c r="A145" s="106">
        <v>159</v>
      </c>
      <c r="B145" s="140" t="s">
        <v>358</v>
      </c>
      <c r="C145" s="124" t="s">
        <v>25</v>
      </c>
      <c r="D145" s="142">
        <v>45378</v>
      </c>
      <c r="E145" s="17" t="s">
        <v>129</v>
      </c>
      <c r="F145" s="110" t="s">
        <v>388</v>
      </c>
      <c r="G145" s="138" t="s">
        <v>64</v>
      </c>
      <c r="H145" s="144">
        <v>35893000</v>
      </c>
      <c r="I145" s="138" t="s">
        <v>353</v>
      </c>
      <c r="J145" s="138"/>
      <c r="K145" s="138" t="s">
        <v>353</v>
      </c>
      <c r="L145" s="138" t="s">
        <v>353</v>
      </c>
      <c r="M145" s="138" t="s">
        <v>353</v>
      </c>
      <c r="N145" s="138"/>
    </row>
    <row r="146" spans="1:14" ht="30" customHeight="1" x14ac:dyDescent="0.15">
      <c r="A146" s="107"/>
      <c r="B146" s="141"/>
      <c r="C146" s="125"/>
      <c r="D146" s="143"/>
      <c r="E146" s="18" t="s">
        <v>352</v>
      </c>
      <c r="F146" s="111"/>
      <c r="G146" s="139"/>
      <c r="H146" s="145"/>
      <c r="I146" s="139"/>
      <c r="J146" s="139"/>
      <c r="K146" s="139"/>
      <c r="L146" s="139"/>
      <c r="M146" s="139"/>
      <c r="N146" s="139"/>
    </row>
    <row r="147" spans="1:14" ht="30" customHeight="1" x14ac:dyDescent="0.15">
      <c r="A147" s="106">
        <v>159</v>
      </c>
      <c r="B147" s="140" t="s">
        <v>358</v>
      </c>
      <c r="C147" s="124" t="s">
        <v>25</v>
      </c>
      <c r="D147" s="142">
        <v>45378</v>
      </c>
      <c r="E147" s="17" t="s">
        <v>359</v>
      </c>
      <c r="F147" s="110" t="s">
        <v>388</v>
      </c>
      <c r="G147" s="138" t="s">
        <v>64</v>
      </c>
      <c r="H147" s="144">
        <v>5513200</v>
      </c>
      <c r="I147" s="138" t="s">
        <v>353</v>
      </c>
      <c r="J147" s="138"/>
      <c r="K147" s="138" t="s">
        <v>353</v>
      </c>
      <c r="L147" s="138" t="s">
        <v>353</v>
      </c>
      <c r="M147" s="138" t="s">
        <v>353</v>
      </c>
      <c r="N147" s="138"/>
    </row>
    <row r="148" spans="1:14" ht="30" customHeight="1" x14ac:dyDescent="0.15">
      <c r="A148" s="107"/>
      <c r="B148" s="141"/>
      <c r="C148" s="125"/>
      <c r="D148" s="143"/>
      <c r="E148" s="18" t="s">
        <v>360</v>
      </c>
      <c r="F148" s="111"/>
      <c r="G148" s="139"/>
      <c r="H148" s="145"/>
      <c r="I148" s="139"/>
      <c r="J148" s="139"/>
      <c r="K148" s="139"/>
      <c r="L148" s="139"/>
      <c r="M148" s="139"/>
      <c r="N148" s="139"/>
    </row>
    <row r="149" spans="1:14" ht="30" customHeight="1" x14ac:dyDescent="0.15">
      <c r="A149" s="106">
        <v>159</v>
      </c>
      <c r="B149" s="140" t="s">
        <v>124</v>
      </c>
      <c r="C149" s="124" t="s">
        <v>25</v>
      </c>
      <c r="D149" s="142">
        <v>45378</v>
      </c>
      <c r="E149" s="17" t="s">
        <v>361</v>
      </c>
      <c r="F149" s="110" t="s">
        <v>388</v>
      </c>
      <c r="G149" s="138" t="s">
        <v>64</v>
      </c>
      <c r="H149" s="144">
        <v>6784800</v>
      </c>
      <c r="I149" s="138" t="s">
        <v>353</v>
      </c>
      <c r="J149" s="138"/>
      <c r="K149" s="138" t="s">
        <v>353</v>
      </c>
      <c r="L149" s="138" t="s">
        <v>353</v>
      </c>
      <c r="M149" s="138" t="s">
        <v>353</v>
      </c>
      <c r="N149" s="138"/>
    </row>
    <row r="150" spans="1:14" ht="30" customHeight="1" x14ac:dyDescent="0.15">
      <c r="A150" s="107"/>
      <c r="B150" s="141"/>
      <c r="C150" s="125"/>
      <c r="D150" s="143"/>
      <c r="E150" s="18" t="s">
        <v>362</v>
      </c>
      <c r="F150" s="111"/>
      <c r="G150" s="139"/>
      <c r="H150" s="145"/>
      <c r="I150" s="139"/>
      <c r="J150" s="139"/>
      <c r="K150" s="139"/>
      <c r="L150" s="139"/>
      <c r="M150" s="139"/>
      <c r="N150" s="139"/>
    </row>
    <row r="151" spans="1:14" ht="30" customHeight="1" x14ac:dyDescent="0.15">
      <c r="A151" s="106">
        <v>159</v>
      </c>
      <c r="B151" s="140" t="s">
        <v>357</v>
      </c>
      <c r="C151" s="124" t="s">
        <v>25</v>
      </c>
      <c r="D151" s="142">
        <v>45380</v>
      </c>
      <c r="E151" s="17" t="s">
        <v>129</v>
      </c>
      <c r="F151" s="110" t="s">
        <v>198</v>
      </c>
      <c r="G151" s="138" t="s">
        <v>64</v>
      </c>
      <c r="H151" s="144">
        <v>36300000</v>
      </c>
      <c r="I151" s="138" t="s">
        <v>353</v>
      </c>
      <c r="J151" s="138"/>
      <c r="K151" s="138" t="s">
        <v>353</v>
      </c>
      <c r="L151" s="138" t="s">
        <v>353</v>
      </c>
      <c r="M151" s="138" t="s">
        <v>353</v>
      </c>
      <c r="N151" s="138"/>
    </row>
    <row r="152" spans="1:14" ht="30" customHeight="1" x14ac:dyDescent="0.15">
      <c r="A152" s="107"/>
      <c r="B152" s="141"/>
      <c r="C152" s="125"/>
      <c r="D152" s="143"/>
      <c r="E152" s="18" t="s">
        <v>352</v>
      </c>
      <c r="F152" s="111"/>
      <c r="G152" s="139"/>
      <c r="H152" s="145"/>
      <c r="I152" s="139"/>
      <c r="J152" s="139"/>
      <c r="K152" s="139"/>
      <c r="L152" s="139"/>
      <c r="M152" s="139"/>
      <c r="N152" s="139"/>
    </row>
    <row r="153" spans="1:14" ht="30" customHeight="1" x14ac:dyDescent="0.15">
      <c r="A153" s="106">
        <v>160</v>
      </c>
      <c r="B153" s="140" t="s">
        <v>345</v>
      </c>
      <c r="C153" s="124" t="s">
        <v>25</v>
      </c>
      <c r="D153" s="142">
        <v>45383</v>
      </c>
      <c r="E153" s="17" t="s">
        <v>343</v>
      </c>
      <c r="F153" s="110" t="s">
        <v>388</v>
      </c>
      <c r="G153" s="138" t="s">
        <v>64</v>
      </c>
      <c r="H153" s="144">
        <v>3993000</v>
      </c>
      <c r="I153" s="138" t="s">
        <v>64</v>
      </c>
      <c r="J153" s="138"/>
      <c r="K153" s="138" t="s">
        <v>64</v>
      </c>
      <c r="L153" s="138" t="s">
        <v>64</v>
      </c>
      <c r="M153" s="138" t="s">
        <v>64</v>
      </c>
      <c r="N153" s="138"/>
    </row>
    <row r="154" spans="1:14" ht="30" customHeight="1" x14ac:dyDescent="0.15">
      <c r="A154" s="107"/>
      <c r="B154" s="141"/>
      <c r="C154" s="125"/>
      <c r="D154" s="143"/>
      <c r="E154" s="18" t="s">
        <v>344</v>
      </c>
      <c r="F154" s="111"/>
      <c r="G154" s="139"/>
      <c r="H154" s="145"/>
      <c r="I154" s="139"/>
      <c r="J154" s="139"/>
      <c r="K154" s="139"/>
      <c r="L154" s="139"/>
      <c r="M154" s="139"/>
      <c r="N154" s="139"/>
    </row>
    <row r="155" spans="1:14" ht="30" customHeight="1" x14ac:dyDescent="0.15">
      <c r="A155" s="106">
        <v>159</v>
      </c>
      <c r="B155" s="140" t="s">
        <v>350</v>
      </c>
      <c r="C155" s="124" t="s">
        <v>347</v>
      </c>
      <c r="D155" s="142">
        <v>45392</v>
      </c>
      <c r="E155" s="17" t="s">
        <v>351</v>
      </c>
      <c r="F155" s="110" t="s">
        <v>387</v>
      </c>
      <c r="G155" s="138" t="s">
        <v>64</v>
      </c>
      <c r="H155" s="144">
        <v>8250000</v>
      </c>
      <c r="I155" s="138" t="s">
        <v>353</v>
      </c>
      <c r="J155" s="138"/>
      <c r="K155" s="138" t="s">
        <v>353</v>
      </c>
      <c r="L155" s="138" t="s">
        <v>353</v>
      </c>
      <c r="M155" s="138" t="s">
        <v>353</v>
      </c>
      <c r="N155" s="138"/>
    </row>
    <row r="156" spans="1:14" ht="30" customHeight="1" x14ac:dyDescent="0.15">
      <c r="A156" s="107"/>
      <c r="B156" s="141"/>
      <c r="C156" s="125"/>
      <c r="D156" s="143"/>
      <c r="E156" s="18" t="s">
        <v>294</v>
      </c>
      <c r="F156" s="111"/>
      <c r="G156" s="139"/>
      <c r="H156" s="145"/>
      <c r="I156" s="139"/>
      <c r="J156" s="139"/>
      <c r="K156" s="139"/>
      <c r="L156" s="139"/>
      <c r="M156" s="139"/>
      <c r="N156" s="139"/>
    </row>
    <row r="157" spans="1:14" ht="30" customHeight="1" x14ac:dyDescent="0.15">
      <c r="A157" s="106">
        <v>159</v>
      </c>
      <c r="B157" s="140" t="s">
        <v>354</v>
      </c>
      <c r="C157" s="124" t="s">
        <v>347</v>
      </c>
      <c r="D157" s="142">
        <v>45401</v>
      </c>
      <c r="E157" s="17" t="s">
        <v>355</v>
      </c>
      <c r="F157" s="110" t="s">
        <v>388</v>
      </c>
      <c r="G157" s="138" t="s">
        <v>64</v>
      </c>
      <c r="H157" s="144">
        <v>1848000</v>
      </c>
      <c r="I157" s="138" t="s">
        <v>353</v>
      </c>
      <c r="J157" s="138"/>
      <c r="K157" s="138" t="s">
        <v>353</v>
      </c>
      <c r="L157" s="138" t="s">
        <v>353</v>
      </c>
      <c r="M157" s="138" t="s">
        <v>353</v>
      </c>
      <c r="N157" s="138"/>
    </row>
    <row r="158" spans="1:14" ht="30" customHeight="1" x14ac:dyDescent="0.15">
      <c r="A158" s="107"/>
      <c r="B158" s="141"/>
      <c r="C158" s="125"/>
      <c r="D158" s="143"/>
      <c r="E158" s="18" t="s">
        <v>356</v>
      </c>
      <c r="F158" s="111"/>
      <c r="G158" s="139"/>
      <c r="H158" s="145"/>
      <c r="I158" s="139"/>
      <c r="J158" s="139"/>
      <c r="K158" s="139"/>
      <c r="L158" s="139"/>
      <c r="M158" s="139"/>
      <c r="N158" s="139"/>
    </row>
    <row r="159" spans="1:14" ht="30" customHeight="1" x14ac:dyDescent="0.15">
      <c r="A159" s="106">
        <v>159</v>
      </c>
      <c r="B159" s="140" t="s">
        <v>346</v>
      </c>
      <c r="C159" s="124" t="s">
        <v>347</v>
      </c>
      <c r="D159" s="142">
        <v>45439</v>
      </c>
      <c r="E159" s="17" t="s">
        <v>349</v>
      </c>
      <c r="F159" s="110" t="s">
        <v>388</v>
      </c>
      <c r="G159" s="138" t="s">
        <v>64</v>
      </c>
      <c r="H159" s="144">
        <v>3300000</v>
      </c>
      <c r="I159" s="138" t="s">
        <v>64</v>
      </c>
      <c r="J159" s="138"/>
      <c r="K159" s="138" t="s">
        <v>64</v>
      </c>
      <c r="L159" s="138" t="s">
        <v>64</v>
      </c>
      <c r="M159" s="138" t="s">
        <v>64</v>
      </c>
      <c r="N159" s="138"/>
    </row>
    <row r="160" spans="1:14" ht="30" customHeight="1" x14ac:dyDescent="0.15">
      <c r="A160" s="107"/>
      <c r="B160" s="141"/>
      <c r="C160" s="125"/>
      <c r="D160" s="143"/>
      <c r="E160" s="18" t="s">
        <v>348</v>
      </c>
      <c r="F160" s="111"/>
      <c r="G160" s="139"/>
      <c r="H160" s="145"/>
      <c r="I160" s="139"/>
      <c r="J160" s="139"/>
      <c r="K160" s="139"/>
      <c r="L160" s="139"/>
      <c r="M160" s="139"/>
      <c r="N160" s="139"/>
    </row>
    <row r="161" spans="1:14" ht="30" customHeight="1" x14ac:dyDescent="0.15">
      <c r="A161" s="106">
        <v>159</v>
      </c>
      <c r="B161" s="127" t="s">
        <v>376</v>
      </c>
      <c r="C161" s="124" t="s">
        <v>347</v>
      </c>
      <c r="D161" s="109">
        <v>45450</v>
      </c>
      <c r="E161" s="17" t="s">
        <v>31</v>
      </c>
      <c r="F161" s="110" t="s">
        <v>388</v>
      </c>
      <c r="G161" s="87" t="s">
        <v>64</v>
      </c>
      <c r="H161" s="131">
        <v>3530000</v>
      </c>
      <c r="I161" s="87" t="s">
        <v>64</v>
      </c>
      <c r="J161" s="87"/>
      <c r="K161" s="87" t="s">
        <v>64</v>
      </c>
      <c r="L161" s="87" t="s">
        <v>64</v>
      </c>
      <c r="M161" s="87" t="s">
        <v>64</v>
      </c>
      <c r="N161" s="87"/>
    </row>
    <row r="162" spans="1:14" ht="30" customHeight="1" x14ac:dyDescent="0.15">
      <c r="A162" s="107"/>
      <c r="B162" s="128"/>
      <c r="C162" s="125"/>
      <c r="D162" s="101"/>
      <c r="E162" s="18" t="s">
        <v>294</v>
      </c>
      <c r="F162" s="111"/>
      <c r="G162" s="88"/>
      <c r="H162" s="132"/>
      <c r="I162" s="88"/>
      <c r="J162" s="88"/>
      <c r="K162" s="88"/>
      <c r="L162" s="88"/>
      <c r="M162" s="88"/>
      <c r="N162" s="88"/>
    </row>
    <row r="163" spans="1:14" ht="30" customHeight="1" x14ac:dyDescent="0.15">
      <c r="A163" s="106"/>
      <c r="B163" s="127" t="s">
        <v>412</v>
      </c>
      <c r="C163" s="124" t="s">
        <v>347</v>
      </c>
      <c r="D163" s="109">
        <v>45462</v>
      </c>
      <c r="E163" s="17" t="s">
        <v>129</v>
      </c>
      <c r="F163" s="110" t="s">
        <v>380</v>
      </c>
      <c r="G163" s="87"/>
      <c r="H163" s="131">
        <v>7040000</v>
      </c>
      <c r="I163" s="87" t="s">
        <v>64</v>
      </c>
      <c r="J163" s="87"/>
      <c r="K163" s="87" t="s">
        <v>64</v>
      </c>
      <c r="L163" s="87" t="s">
        <v>64</v>
      </c>
      <c r="M163" s="87" t="s">
        <v>64</v>
      </c>
      <c r="N163" s="87"/>
    </row>
    <row r="164" spans="1:14" ht="30" customHeight="1" x14ac:dyDescent="0.15">
      <c r="A164" s="107"/>
      <c r="B164" s="128"/>
      <c r="C164" s="125"/>
      <c r="D164" s="101"/>
      <c r="E164" s="18" t="s">
        <v>352</v>
      </c>
      <c r="F164" s="111"/>
      <c r="G164" s="88"/>
      <c r="H164" s="132"/>
      <c r="I164" s="88"/>
      <c r="J164" s="88"/>
      <c r="K164" s="88"/>
      <c r="L164" s="88"/>
      <c r="M164" s="88"/>
      <c r="N164" s="88"/>
    </row>
    <row r="165" spans="1:14" ht="30" customHeight="1" x14ac:dyDescent="0.15">
      <c r="A165" s="106"/>
      <c r="B165" s="127" t="s">
        <v>412</v>
      </c>
      <c r="C165" s="124" t="s">
        <v>347</v>
      </c>
      <c r="D165" s="109">
        <v>45462</v>
      </c>
      <c r="E165" s="17" t="s">
        <v>359</v>
      </c>
      <c r="F165" s="110" t="s">
        <v>380</v>
      </c>
      <c r="G165" s="87"/>
      <c r="H165" s="131">
        <v>4532000</v>
      </c>
      <c r="I165" s="87" t="s">
        <v>64</v>
      </c>
      <c r="J165" s="87"/>
      <c r="K165" s="87" t="s">
        <v>64</v>
      </c>
      <c r="L165" s="87" t="s">
        <v>64</v>
      </c>
      <c r="M165" s="87" t="s">
        <v>64</v>
      </c>
      <c r="N165" s="87"/>
    </row>
    <row r="166" spans="1:14" ht="30" customHeight="1" x14ac:dyDescent="0.15">
      <c r="A166" s="107"/>
      <c r="B166" s="128"/>
      <c r="C166" s="125"/>
      <c r="D166" s="101"/>
      <c r="E166" s="18" t="s">
        <v>360</v>
      </c>
      <c r="F166" s="111"/>
      <c r="G166" s="88"/>
      <c r="H166" s="132"/>
      <c r="I166" s="88"/>
      <c r="J166" s="88"/>
      <c r="K166" s="88"/>
      <c r="L166" s="88"/>
      <c r="M166" s="88"/>
      <c r="N166" s="88"/>
    </row>
    <row r="167" spans="1:14" ht="30" customHeight="1" x14ac:dyDescent="0.15">
      <c r="A167" s="106"/>
      <c r="B167" s="127" t="s">
        <v>409</v>
      </c>
      <c r="C167" s="124" t="s">
        <v>347</v>
      </c>
      <c r="D167" s="109">
        <v>45468</v>
      </c>
      <c r="E167" s="17" t="s">
        <v>410</v>
      </c>
      <c r="F167" s="110" t="s">
        <v>388</v>
      </c>
      <c r="G167" s="87" t="s">
        <v>64</v>
      </c>
      <c r="H167" s="131">
        <v>78883200</v>
      </c>
      <c r="I167" s="87" t="s">
        <v>64</v>
      </c>
      <c r="J167" s="87"/>
      <c r="K167" s="87" t="s">
        <v>64</v>
      </c>
      <c r="L167" s="87" t="s">
        <v>64</v>
      </c>
      <c r="M167" s="87" t="s">
        <v>64</v>
      </c>
      <c r="N167" s="87"/>
    </row>
    <row r="168" spans="1:14" ht="30" customHeight="1" x14ac:dyDescent="0.15">
      <c r="A168" s="107"/>
      <c r="B168" s="128"/>
      <c r="C168" s="125"/>
      <c r="D168" s="101"/>
      <c r="E168" s="18" t="s">
        <v>411</v>
      </c>
      <c r="F168" s="111"/>
      <c r="G168" s="88"/>
      <c r="H168" s="132"/>
      <c r="I168" s="88"/>
      <c r="J168" s="88"/>
      <c r="K168" s="88"/>
      <c r="L168" s="88"/>
      <c r="M168" s="88"/>
      <c r="N168" s="88"/>
    </row>
    <row r="169" spans="1:14" ht="30" customHeight="1" x14ac:dyDescent="0.15">
      <c r="A169" s="106"/>
      <c r="B169" s="127" t="s">
        <v>404</v>
      </c>
      <c r="C169" s="124" t="s">
        <v>347</v>
      </c>
      <c r="D169" s="109">
        <v>45471</v>
      </c>
      <c r="E169" s="17" t="s">
        <v>405</v>
      </c>
      <c r="F169" s="110" t="s">
        <v>388</v>
      </c>
      <c r="G169" s="87" t="s">
        <v>64</v>
      </c>
      <c r="H169" s="131">
        <v>151728543</v>
      </c>
      <c r="I169" s="87" t="s">
        <v>64</v>
      </c>
      <c r="J169" s="87"/>
      <c r="K169" s="87" t="s">
        <v>64</v>
      </c>
      <c r="L169" s="87" t="s">
        <v>64</v>
      </c>
      <c r="M169" s="87" t="s">
        <v>64</v>
      </c>
      <c r="N169" s="87"/>
    </row>
    <row r="170" spans="1:14" ht="30" customHeight="1" x14ac:dyDescent="0.15">
      <c r="A170" s="107"/>
      <c r="B170" s="128"/>
      <c r="C170" s="125"/>
      <c r="D170" s="101"/>
      <c r="E170" s="18" t="s">
        <v>406</v>
      </c>
      <c r="F170" s="111"/>
      <c r="G170" s="88"/>
      <c r="H170" s="132"/>
      <c r="I170" s="88"/>
      <c r="J170" s="88"/>
      <c r="K170" s="88"/>
      <c r="L170" s="88"/>
      <c r="M170" s="88"/>
      <c r="N170" s="88"/>
    </row>
    <row r="171" spans="1:14" ht="30" customHeight="1" x14ac:dyDescent="0.15">
      <c r="A171" s="106"/>
      <c r="B171" s="127" t="s">
        <v>404</v>
      </c>
      <c r="C171" s="124" t="s">
        <v>347</v>
      </c>
      <c r="D171" s="109">
        <v>45471</v>
      </c>
      <c r="E171" s="17" t="s">
        <v>407</v>
      </c>
      <c r="F171" s="110" t="s">
        <v>380</v>
      </c>
      <c r="G171" s="87" t="s">
        <v>64</v>
      </c>
      <c r="H171" s="131">
        <v>31124225</v>
      </c>
      <c r="I171" s="87" t="s">
        <v>64</v>
      </c>
      <c r="J171" s="87"/>
      <c r="K171" s="87" t="s">
        <v>64</v>
      </c>
      <c r="L171" s="87" t="s">
        <v>64</v>
      </c>
      <c r="M171" s="87" t="s">
        <v>64</v>
      </c>
      <c r="N171" s="87"/>
    </row>
    <row r="172" spans="1:14" ht="30" customHeight="1" x14ac:dyDescent="0.15">
      <c r="A172" s="107"/>
      <c r="B172" s="128"/>
      <c r="C172" s="125"/>
      <c r="D172" s="101"/>
      <c r="E172" s="18" t="s">
        <v>408</v>
      </c>
      <c r="F172" s="111"/>
      <c r="G172" s="88"/>
      <c r="H172" s="132"/>
      <c r="I172" s="88"/>
      <c r="J172" s="88"/>
      <c r="K172" s="88"/>
      <c r="L172" s="88"/>
      <c r="M172" s="88"/>
      <c r="N172" s="88"/>
    </row>
    <row r="173" spans="1:14" ht="30" customHeight="1" x14ac:dyDescent="0.15">
      <c r="A173" s="106">
        <v>160</v>
      </c>
      <c r="B173" s="127" t="s">
        <v>381</v>
      </c>
      <c r="C173" s="124" t="s">
        <v>347</v>
      </c>
      <c r="D173" s="109">
        <v>45471</v>
      </c>
      <c r="E173" s="8" t="s">
        <v>318</v>
      </c>
      <c r="F173" s="110" t="s">
        <v>380</v>
      </c>
      <c r="G173" s="87" t="s">
        <v>64</v>
      </c>
      <c r="H173" s="131">
        <v>4995760</v>
      </c>
      <c r="I173" s="87" t="s">
        <v>64</v>
      </c>
      <c r="J173" s="87"/>
      <c r="K173" s="87" t="s">
        <v>64</v>
      </c>
      <c r="L173" s="87" t="s">
        <v>64</v>
      </c>
      <c r="M173" s="87" t="s">
        <v>64</v>
      </c>
      <c r="N173" s="87"/>
    </row>
    <row r="174" spans="1:14" ht="30" customHeight="1" x14ac:dyDescent="0.15">
      <c r="A174" s="107"/>
      <c r="B174" s="128"/>
      <c r="C174" s="125"/>
      <c r="D174" s="101"/>
      <c r="E174" s="9" t="s">
        <v>319</v>
      </c>
      <c r="F174" s="111"/>
      <c r="G174" s="88"/>
      <c r="H174" s="132"/>
      <c r="I174" s="88"/>
      <c r="J174" s="88"/>
      <c r="K174" s="88"/>
      <c r="L174" s="88"/>
      <c r="M174" s="88"/>
      <c r="N174" s="88"/>
    </row>
    <row r="175" spans="1:14" ht="30" customHeight="1" x14ac:dyDescent="0.15">
      <c r="A175" s="106">
        <v>161</v>
      </c>
      <c r="B175" s="108" t="s">
        <v>394</v>
      </c>
      <c r="C175" s="124" t="s">
        <v>347</v>
      </c>
      <c r="D175" s="109">
        <v>45476</v>
      </c>
      <c r="E175" s="17" t="s">
        <v>31</v>
      </c>
      <c r="F175" s="110" t="s">
        <v>388</v>
      </c>
      <c r="G175" s="87" t="s">
        <v>64</v>
      </c>
      <c r="H175" s="131">
        <v>1650000</v>
      </c>
      <c r="I175" s="87" t="s">
        <v>64</v>
      </c>
      <c r="J175" s="87"/>
      <c r="K175" s="87" t="s">
        <v>64</v>
      </c>
      <c r="L175" s="87" t="s">
        <v>64</v>
      </c>
      <c r="M175" s="87" t="s">
        <v>64</v>
      </c>
      <c r="N175" s="87"/>
    </row>
    <row r="176" spans="1:14" ht="30" customHeight="1" x14ac:dyDescent="0.15">
      <c r="A176" s="107"/>
      <c r="B176" s="97"/>
      <c r="C176" s="125"/>
      <c r="D176" s="101"/>
      <c r="E176" s="18" t="s">
        <v>294</v>
      </c>
      <c r="F176" s="111"/>
      <c r="G176" s="88"/>
      <c r="H176" s="132"/>
      <c r="I176" s="88"/>
      <c r="J176" s="88"/>
      <c r="K176" s="88"/>
      <c r="L176" s="88"/>
      <c r="M176" s="88"/>
      <c r="N176" s="88"/>
    </row>
    <row r="177" spans="1:14" ht="30" customHeight="1" x14ac:dyDescent="0.15">
      <c r="A177" s="106">
        <v>162</v>
      </c>
      <c r="B177" s="127" t="s">
        <v>384</v>
      </c>
      <c r="C177" s="124" t="s">
        <v>347</v>
      </c>
      <c r="D177" s="109">
        <v>45495</v>
      </c>
      <c r="E177" s="17" t="s">
        <v>386</v>
      </c>
      <c r="F177" s="110" t="s">
        <v>390</v>
      </c>
      <c r="G177" s="87" t="s">
        <v>64</v>
      </c>
      <c r="H177" s="131">
        <v>39072000</v>
      </c>
      <c r="I177" s="87" t="s">
        <v>64</v>
      </c>
      <c r="J177" s="87"/>
      <c r="K177" s="87" t="s">
        <v>64</v>
      </c>
      <c r="L177" s="87" t="s">
        <v>64</v>
      </c>
      <c r="M177" s="87" t="s">
        <v>64</v>
      </c>
      <c r="N177" s="87"/>
    </row>
    <row r="178" spans="1:14" ht="30" customHeight="1" x14ac:dyDescent="0.15">
      <c r="A178" s="107"/>
      <c r="B178" s="128"/>
      <c r="C178" s="125"/>
      <c r="D178" s="101"/>
      <c r="E178" s="18" t="s">
        <v>385</v>
      </c>
      <c r="F178" s="111"/>
      <c r="G178" s="88"/>
      <c r="H178" s="132"/>
      <c r="I178" s="88"/>
      <c r="J178" s="88"/>
      <c r="K178" s="88"/>
      <c r="L178" s="88"/>
      <c r="M178" s="88"/>
      <c r="N178" s="88"/>
    </row>
    <row r="179" spans="1:14" ht="30" customHeight="1" x14ac:dyDescent="0.15">
      <c r="A179" s="106">
        <v>163</v>
      </c>
      <c r="B179" s="127" t="s">
        <v>395</v>
      </c>
      <c r="C179" s="124" t="s">
        <v>347</v>
      </c>
      <c r="D179" s="109">
        <v>45504</v>
      </c>
      <c r="E179" s="17" t="s">
        <v>31</v>
      </c>
      <c r="F179" s="110" t="s">
        <v>388</v>
      </c>
      <c r="G179" s="87" t="s">
        <v>64</v>
      </c>
      <c r="H179" s="131">
        <v>4952244</v>
      </c>
      <c r="I179" s="87" t="s">
        <v>64</v>
      </c>
      <c r="J179" s="87"/>
      <c r="K179" s="87" t="s">
        <v>64</v>
      </c>
      <c r="L179" s="87" t="s">
        <v>64</v>
      </c>
      <c r="M179" s="87" t="s">
        <v>64</v>
      </c>
      <c r="N179" s="87"/>
    </row>
    <row r="180" spans="1:14" ht="30" customHeight="1" x14ac:dyDescent="0.15">
      <c r="A180" s="107"/>
      <c r="B180" s="128"/>
      <c r="C180" s="125"/>
      <c r="D180" s="101"/>
      <c r="E180" s="18" t="s">
        <v>352</v>
      </c>
      <c r="F180" s="111"/>
      <c r="G180" s="88"/>
      <c r="H180" s="132"/>
      <c r="I180" s="88"/>
      <c r="J180" s="88"/>
      <c r="K180" s="88"/>
      <c r="L180" s="88"/>
      <c r="M180" s="88"/>
      <c r="N180" s="88"/>
    </row>
    <row r="181" spans="1:14" ht="30" customHeight="1" x14ac:dyDescent="0.15">
      <c r="A181" s="106">
        <v>164</v>
      </c>
      <c r="B181" s="127" t="s">
        <v>395</v>
      </c>
      <c r="C181" s="124" t="s">
        <v>347</v>
      </c>
      <c r="D181" s="109">
        <v>45504</v>
      </c>
      <c r="E181" s="17" t="s">
        <v>396</v>
      </c>
      <c r="F181" s="110" t="s">
        <v>388</v>
      </c>
      <c r="G181" s="87" t="s">
        <v>64</v>
      </c>
      <c r="H181" s="131">
        <v>18823092</v>
      </c>
      <c r="I181" s="87" t="s">
        <v>64</v>
      </c>
      <c r="J181" s="87"/>
      <c r="K181" s="87" t="s">
        <v>64</v>
      </c>
      <c r="L181" s="87" t="s">
        <v>64</v>
      </c>
      <c r="M181" s="87" t="s">
        <v>64</v>
      </c>
      <c r="N181" s="87"/>
    </row>
    <row r="182" spans="1:14" ht="30" customHeight="1" x14ac:dyDescent="0.15">
      <c r="A182" s="107"/>
      <c r="B182" s="128"/>
      <c r="C182" s="125"/>
      <c r="D182" s="101"/>
      <c r="E182" s="18" t="s">
        <v>397</v>
      </c>
      <c r="F182" s="111"/>
      <c r="G182" s="88"/>
      <c r="H182" s="132"/>
      <c r="I182" s="88"/>
      <c r="J182" s="88"/>
      <c r="K182" s="88"/>
      <c r="L182" s="88"/>
      <c r="M182" s="88"/>
      <c r="N182" s="88"/>
    </row>
    <row r="183" spans="1:14" ht="30" customHeight="1" x14ac:dyDescent="0.15">
      <c r="A183" s="106">
        <v>162</v>
      </c>
      <c r="B183" s="127" t="s">
        <v>395</v>
      </c>
      <c r="C183" s="124" t="s">
        <v>347</v>
      </c>
      <c r="D183" s="109">
        <v>45504</v>
      </c>
      <c r="E183" s="17" t="s">
        <v>398</v>
      </c>
      <c r="F183" s="110" t="s">
        <v>388</v>
      </c>
      <c r="G183" s="87" t="s">
        <v>64</v>
      </c>
      <c r="H183" s="131">
        <v>1840102</v>
      </c>
      <c r="I183" s="87" t="s">
        <v>64</v>
      </c>
      <c r="J183" s="87"/>
      <c r="K183" s="87" t="s">
        <v>64</v>
      </c>
      <c r="L183" s="87" t="s">
        <v>64</v>
      </c>
      <c r="M183" s="87" t="s">
        <v>64</v>
      </c>
      <c r="N183" s="87"/>
    </row>
    <row r="184" spans="1:14" ht="30" customHeight="1" x14ac:dyDescent="0.15">
      <c r="A184" s="107"/>
      <c r="B184" s="128"/>
      <c r="C184" s="125"/>
      <c r="D184" s="101"/>
      <c r="E184" s="18" t="s">
        <v>399</v>
      </c>
      <c r="F184" s="111"/>
      <c r="G184" s="88"/>
      <c r="H184" s="132"/>
      <c r="I184" s="88"/>
      <c r="J184" s="88"/>
      <c r="K184" s="88"/>
      <c r="L184" s="88"/>
      <c r="M184" s="88"/>
      <c r="N184" s="88"/>
    </row>
    <row r="185" spans="1:14" ht="30" customHeight="1" x14ac:dyDescent="0.15">
      <c r="A185" s="106">
        <v>163</v>
      </c>
      <c r="B185" s="127" t="s">
        <v>395</v>
      </c>
      <c r="C185" s="124" t="s">
        <v>347</v>
      </c>
      <c r="D185" s="109">
        <v>45504</v>
      </c>
      <c r="E185" s="8" t="s">
        <v>400</v>
      </c>
      <c r="F185" s="110" t="s">
        <v>388</v>
      </c>
      <c r="G185" s="87" t="s">
        <v>64</v>
      </c>
      <c r="H185" s="131">
        <v>1555235</v>
      </c>
      <c r="I185" s="87" t="s">
        <v>64</v>
      </c>
      <c r="J185" s="87"/>
      <c r="K185" s="87" t="s">
        <v>64</v>
      </c>
      <c r="L185" s="87" t="s">
        <v>64</v>
      </c>
      <c r="M185" s="87" t="s">
        <v>64</v>
      </c>
      <c r="N185" s="87"/>
    </row>
    <row r="186" spans="1:14" ht="30" customHeight="1" x14ac:dyDescent="0.15">
      <c r="A186" s="107"/>
      <c r="B186" s="128"/>
      <c r="C186" s="125"/>
      <c r="D186" s="101"/>
      <c r="E186" s="9" t="s">
        <v>401</v>
      </c>
      <c r="F186" s="111"/>
      <c r="G186" s="88"/>
      <c r="H186" s="132"/>
      <c r="I186" s="88"/>
      <c r="J186" s="88"/>
      <c r="K186" s="88"/>
      <c r="L186" s="88"/>
      <c r="M186" s="88"/>
      <c r="N186" s="88"/>
    </row>
    <row r="187" spans="1:14" ht="30" customHeight="1" x14ac:dyDescent="0.15">
      <c r="A187" s="106">
        <v>164</v>
      </c>
      <c r="B187" s="127" t="s">
        <v>395</v>
      </c>
      <c r="C187" s="124" t="s">
        <v>347</v>
      </c>
      <c r="D187" s="109">
        <v>45504</v>
      </c>
      <c r="E187" s="17" t="s">
        <v>402</v>
      </c>
      <c r="F187" s="110" t="s">
        <v>388</v>
      </c>
      <c r="G187" s="87" t="s">
        <v>64</v>
      </c>
      <c r="H187" s="131">
        <v>197380975</v>
      </c>
      <c r="I187" s="87" t="s">
        <v>64</v>
      </c>
      <c r="J187" s="87"/>
      <c r="K187" s="87" t="s">
        <v>64</v>
      </c>
      <c r="L187" s="87" t="s">
        <v>64</v>
      </c>
      <c r="M187" s="87" t="s">
        <v>64</v>
      </c>
      <c r="N187" s="87"/>
    </row>
    <row r="188" spans="1:14" ht="30" customHeight="1" x14ac:dyDescent="0.15">
      <c r="A188" s="107"/>
      <c r="B188" s="128"/>
      <c r="C188" s="125"/>
      <c r="D188" s="101"/>
      <c r="E188" s="18" t="s">
        <v>403</v>
      </c>
      <c r="F188" s="111"/>
      <c r="G188" s="88"/>
      <c r="H188" s="132"/>
      <c r="I188" s="88"/>
      <c r="J188" s="88"/>
      <c r="K188" s="88"/>
      <c r="L188" s="88"/>
      <c r="M188" s="88"/>
      <c r="N188" s="88"/>
    </row>
    <row r="189" spans="1:14" ht="30" customHeight="1" x14ac:dyDescent="0.15">
      <c r="A189" s="106">
        <v>165</v>
      </c>
      <c r="B189" s="106" t="s">
        <v>432</v>
      </c>
      <c r="C189" s="124" t="s">
        <v>347</v>
      </c>
      <c r="D189" s="175">
        <v>45513</v>
      </c>
      <c r="E189" s="17" t="s">
        <v>129</v>
      </c>
      <c r="F189" s="106" t="s">
        <v>380</v>
      </c>
      <c r="G189" s="106"/>
      <c r="H189" s="112">
        <v>3828000</v>
      </c>
      <c r="I189" s="106" t="s">
        <v>64</v>
      </c>
      <c r="J189" s="27"/>
      <c r="K189" s="106" t="s">
        <v>64</v>
      </c>
      <c r="L189" s="106" t="s">
        <v>64</v>
      </c>
      <c r="M189" s="106" t="s">
        <v>64</v>
      </c>
      <c r="N189" s="87"/>
    </row>
    <row r="190" spans="1:14" ht="30" customHeight="1" x14ac:dyDescent="0.15">
      <c r="A190" s="107"/>
      <c r="B190" s="107"/>
      <c r="C190" s="125"/>
      <c r="D190" s="176"/>
      <c r="E190" s="18" t="s">
        <v>352</v>
      </c>
      <c r="F190" s="107"/>
      <c r="G190" s="107"/>
      <c r="H190" s="113"/>
      <c r="I190" s="107"/>
      <c r="J190" s="27"/>
      <c r="K190" s="107"/>
      <c r="L190" s="107"/>
      <c r="M190" s="107"/>
      <c r="N190" s="88"/>
    </row>
    <row r="191" spans="1:14" ht="30" customHeight="1" x14ac:dyDescent="0.15">
      <c r="A191" s="106">
        <v>166</v>
      </c>
      <c r="B191" s="106" t="s">
        <v>432</v>
      </c>
      <c r="C191" s="124" t="s">
        <v>347</v>
      </c>
      <c r="D191" s="175">
        <v>45513</v>
      </c>
      <c r="E191" s="17" t="s">
        <v>359</v>
      </c>
      <c r="F191" s="106" t="s">
        <v>380</v>
      </c>
      <c r="G191" s="106"/>
      <c r="H191" s="112">
        <v>6215000</v>
      </c>
      <c r="I191" s="106" t="s">
        <v>64</v>
      </c>
      <c r="J191" s="27"/>
      <c r="K191" s="106" t="s">
        <v>64</v>
      </c>
      <c r="L191" s="106" t="s">
        <v>64</v>
      </c>
      <c r="M191" s="106" t="s">
        <v>64</v>
      </c>
      <c r="N191" s="87"/>
    </row>
    <row r="192" spans="1:14" ht="30" customHeight="1" x14ac:dyDescent="0.15">
      <c r="A192" s="107"/>
      <c r="B192" s="107"/>
      <c r="C192" s="125"/>
      <c r="D192" s="176"/>
      <c r="E192" s="18" t="s">
        <v>360</v>
      </c>
      <c r="F192" s="107"/>
      <c r="G192" s="107"/>
      <c r="H192" s="113"/>
      <c r="I192" s="107"/>
      <c r="J192" s="27"/>
      <c r="K192" s="107"/>
      <c r="L192" s="107"/>
      <c r="M192" s="107"/>
      <c r="N192" s="88"/>
    </row>
    <row r="193" spans="1:14" ht="30" customHeight="1" x14ac:dyDescent="0.15">
      <c r="A193" s="106">
        <v>167</v>
      </c>
      <c r="B193" s="106" t="s">
        <v>433</v>
      </c>
      <c r="C193" s="124" t="s">
        <v>347</v>
      </c>
      <c r="D193" s="175">
        <v>45513</v>
      </c>
      <c r="E193" s="17" t="s">
        <v>359</v>
      </c>
      <c r="F193" s="106" t="s">
        <v>380</v>
      </c>
      <c r="G193" s="106"/>
      <c r="H193" s="112">
        <v>17996000</v>
      </c>
      <c r="I193" s="106" t="s">
        <v>64</v>
      </c>
      <c r="J193" s="27"/>
      <c r="K193" s="106" t="s">
        <v>64</v>
      </c>
      <c r="L193" s="106" t="s">
        <v>64</v>
      </c>
      <c r="M193" s="106" t="s">
        <v>64</v>
      </c>
      <c r="N193" s="87"/>
    </row>
    <row r="194" spans="1:14" ht="30" customHeight="1" x14ac:dyDescent="0.15">
      <c r="A194" s="107"/>
      <c r="B194" s="107"/>
      <c r="C194" s="125"/>
      <c r="D194" s="176"/>
      <c r="E194" s="18" t="s">
        <v>360</v>
      </c>
      <c r="F194" s="107"/>
      <c r="G194" s="107"/>
      <c r="H194" s="113"/>
      <c r="I194" s="107"/>
      <c r="J194" s="27"/>
      <c r="K194" s="107"/>
      <c r="L194" s="107"/>
      <c r="M194" s="107"/>
      <c r="N194" s="88"/>
    </row>
    <row r="195" spans="1:14" ht="30" customHeight="1" x14ac:dyDescent="0.15">
      <c r="A195" s="106">
        <v>168</v>
      </c>
      <c r="B195" s="106" t="s">
        <v>434</v>
      </c>
      <c r="C195" s="124" t="s">
        <v>347</v>
      </c>
      <c r="D195" s="175">
        <v>45513</v>
      </c>
      <c r="E195" s="17" t="s">
        <v>129</v>
      </c>
      <c r="F195" s="106" t="s">
        <v>390</v>
      </c>
      <c r="G195" s="106"/>
      <c r="H195" s="112">
        <v>29700000</v>
      </c>
      <c r="I195" s="106" t="s">
        <v>64</v>
      </c>
      <c r="J195" s="27"/>
      <c r="K195" s="106" t="s">
        <v>64</v>
      </c>
      <c r="L195" s="106" t="s">
        <v>64</v>
      </c>
      <c r="M195" s="106" t="s">
        <v>64</v>
      </c>
      <c r="N195" s="87"/>
    </row>
    <row r="196" spans="1:14" ht="30" customHeight="1" x14ac:dyDescent="0.15">
      <c r="A196" s="107"/>
      <c r="B196" s="107"/>
      <c r="C196" s="125"/>
      <c r="D196" s="176"/>
      <c r="E196" s="18" t="s">
        <v>352</v>
      </c>
      <c r="F196" s="107"/>
      <c r="G196" s="107"/>
      <c r="H196" s="113"/>
      <c r="I196" s="107"/>
      <c r="J196" s="27"/>
      <c r="K196" s="107"/>
      <c r="L196" s="107"/>
      <c r="M196" s="107"/>
      <c r="N196" s="88"/>
    </row>
    <row r="197" spans="1:14" ht="30" customHeight="1" x14ac:dyDescent="0.15">
      <c r="A197" s="106">
        <v>169</v>
      </c>
      <c r="B197" s="106" t="s">
        <v>435</v>
      </c>
      <c r="C197" s="124" t="s">
        <v>347</v>
      </c>
      <c r="D197" s="175">
        <v>45547</v>
      </c>
      <c r="E197" s="22" t="s">
        <v>438</v>
      </c>
      <c r="F197" s="106" t="s">
        <v>380</v>
      </c>
      <c r="G197" s="106"/>
      <c r="H197" s="112">
        <v>43560000</v>
      </c>
      <c r="I197" s="106" t="s">
        <v>64</v>
      </c>
      <c r="J197" s="27"/>
      <c r="K197" s="106" t="s">
        <v>64</v>
      </c>
      <c r="L197" s="106" t="s">
        <v>64</v>
      </c>
      <c r="M197" s="106" t="s">
        <v>64</v>
      </c>
      <c r="N197" s="87"/>
    </row>
    <row r="198" spans="1:14" ht="30" customHeight="1" x14ac:dyDescent="0.15">
      <c r="A198" s="107"/>
      <c r="B198" s="107"/>
      <c r="C198" s="125"/>
      <c r="D198" s="176"/>
      <c r="E198" s="18" t="s">
        <v>439</v>
      </c>
      <c r="F198" s="107"/>
      <c r="G198" s="107"/>
      <c r="H198" s="113"/>
      <c r="I198" s="107"/>
      <c r="J198" s="27"/>
      <c r="K198" s="107"/>
      <c r="L198" s="107"/>
      <c r="M198" s="107"/>
      <c r="N198" s="88"/>
    </row>
    <row r="199" spans="1:14" ht="30" customHeight="1" x14ac:dyDescent="0.15">
      <c r="A199" s="106">
        <v>170</v>
      </c>
      <c r="B199" s="106" t="s">
        <v>436</v>
      </c>
      <c r="C199" s="124" t="s">
        <v>347</v>
      </c>
      <c r="D199" s="175">
        <v>45554</v>
      </c>
      <c r="E199" s="17" t="s">
        <v>359</v>
      </c>
      <c r="F199" s="106" t="s">
        <v>380</v>
      </c>
      <c r="G199" s="106"/>
      <c r="H199" s="112">
        <v>12760000</v>
      </c>
      <c r="I199" s="106" t="s">
        <v>64</v>
      </c>
      <c r="J199" s="27"/>
      <c r="K199" s="106" t="s">
        <v>64</v>
      </c>
      <c r="L199" s="106" t="s">
        <v>64</v>
      </c>
      <c r="M199" s="106" t="s">
        <v>64</v>
      </c>
      <c r="N199" s="87"/>
    </row>
    <row r="200" spans="1:14" ht="30" customHeight="1" x14ac:dyDescent="0.15">
      <c r="A200" s="107"/>
      <c r="B200" s="107"/>
      <c r="C200" s="125"/>
      <c r="D200" s="176"/>
      <c r="E200" s="18" t="s">
        <v>360</v>
      </c>
      <c r="F200" s="107"/>
      <c r="G200" s="107"/>
      <c r="H200" s="113"/>
      <c r="I200" s="107"/>
      <c r="J200" s="27"/>
      <c r="K200" s="107"/>
      <c r="L200" s="107"/>
      <c r="M200" s="107"/>
      <c r="N200" s="88"/>
    </row>
    <row r="201" spans="1:14" ht="30" customHeight="1" x14ac:dyDescent="0.15">
      <c r="A201" s="106">
        <v>171</v>
      </c>
      <c r="B201" s="106" t="s">
        <v>436</v>
      </c>
      <c r="C201" s="124" t="s">
        <v>347</v>
      </c>
      <c r="D201" s="175">
        <v>45554</v>
      </c>
      <c r="E201" s="17" t="s">
        <v>359</v>
      </c>
      <c r="F201" s="106" t="s">
        <v>380</v>
      </c>
      <c r="G201" s="106"/>
      <c r="H201" s="112">
        <v>3300000</v>
      </c>
      <c r="I201" s="106" t="s">
        <v>64</v>
      </c>
      <c r="J201" s="27"/>
      <c r="K201" s="106" t="s">
        <v>64</v>
      </c>
      <c r="L201" s="106" t="s">
        <v>64</v>
      </c>
      <c r="M201" s="106" t="s">
        <v>64</v>
      </c>
      <c r="N201" s="87"/>
    </row>
    <row r="202" spans="1:14" ht="30" customHeight="1" x14ac:dyDescent="0.15">
      <c r="A202" s="107"/>
      <c r="B202" s="107"/>
      <c r="C202" s="125"/>
      <c r="D202" s="176"/>
      <c r="E202" s="18" t="s">
        <v>360</v>
      </c>
      <c r="F202" s="107"/>
      <c r="G202" s="107"/>
      <c r="H202" s="113"/>
      <c r="I202" s="107"/>
      <c r="J202" s="27"/>
      <c r="K202" s="107"/>
      <c r="L202" s="107"/>
      <c r="M202" s="107"/>
      <c r="N202" s="88"/>
    </row>
    <row r="203" spans="1:14" ht="30" customHeight="1" x14ac:dyDescent="0.15">
      <c r="A203" s="106">
        <v>172</v>
      </c>
      <c r="B203" s="133" t="s">
        <v>437</v>
      </c>
      <c r="C203" s="124" t="s">
        <v>347</v>
      </c>
      <c r="D203" s="175">
        <v>45554</v>
      </c>
      <c r="E203" s="17" t="s">
        <v>359</v>
      </c>
      <c r="F203" s="106" t="s">
        <v>390</v>
      </c>
      <c r="G203" s="106"/>
      <c r="H203" s="112">
        <v>22528000</v>
      </c>
      <c r="I203" s="106" t="s">
        <v>64</v>
      </c>
      <c r="J203" s="27"/>
      <c r="K203" s="106" t="s">
        <v>64</v>
      </c>
      <c r="L203" s="106" t="s">
        <v>64</v>
      </c>
      <c r="M203" s="106" t="s">
        <v>64</v>
      </c>
      <c r="N203" s="87"/>
    </row>
    <row r="204" spans="1:14" ht="30" customHeight="1" x14ac:dyDescent="0.15">
      <c r="A204" s="107"/>
      <c r="B204" s="134"/>
      <c r="C204" s="125"/>
      <c r="D204" s="176"/>
      <c r="E204" s="18" t="s">
        <v>360</v>
      </c>
      <c r="F204" s="107"/>
      <c r="G204" s="107"/>
      <c r="H204" s="113"/>
      <c r="I204" s="107"/>
      <c r="J204" s="27"/>
      <c r="K204" s="107"/>
      <c r="L204" s="107"/>
      <c r="M204" s="107"/>
      <c r="N204" s="88"/>
    </row>
    <row r="205" spans="1:14" ht="30" customHeight="1" x14ac:dyDescent="0.15">
      <c r="A205" s="106">
        <v>173</v>
      </c>
      <c r="B205" s="108" t="s">
        <v>418</v>
      </c>
      <c r="C205" s="124" t="s">
        <v>347</v>
      </c>
      <c r="D205" s="109">
        <v>45560</v>
      </c>
      <c r="E205" s="17" t="s">
        <v>420</v>
      </c>
      <c r="F205" s="110" t="s">
        <v>388</v>
      </c>
      <c r="G205" s="87"/>
      <c r="H205" s="131">
        <v>2860000</v>
      </c>
      <c r="I205" s="87" t="s">
        <v>64</v>
      </c>
      <c r="J205" s="87"/>
      <c r="K205" s="87" t="s">
        <v>64</v>
      </c>
      <c r="L205" s="87" t="s">
        <v>64</v>
      </c>
      <c r="M205" s="87" t="s">
        <v>64</v>
      </c>
      <c r="N205" s="87"/>
    </row>
    <row r="206" spans="1:14" ht="30" customHeight="1" x14ac:dyDescent="0.15">
      <c r="A206" s="107"/>
      <c r="B206" s="97"/>
      <c r="C206" s="125"/>
      <c r="D206" s="101"/>
      <c r="E206" s="18" t="s">
        <v>419</v>
      </c>
      <c r="F206" s="111"/>
      <c r="G206" s="88"/>
      <c r="H206" s="132"/>
      <c r="I206" s="88"/>
      <c r="J206" s="88"/>
      <c r="K206" s="88"/>
      <c r="L206" s="88"/>
      <c r="M206" s="88"/>
      <c r="N206" s="88"/>
    </row>
    <row r="207" spans="1:14" ht="30" customHeight="1" x14ac:dyDescent="0.15">
      <c r="A207" s="106">
        <v>174</v>
      </c>
      <c r="B207" s="127" t="s">
        <v>195</v>
      </c>
      <c r="C207" s="124" t="s">
        <v>347</v>
      </c>
      <c r="D207" s="109">
        <v>45562</v>
      </c>
      <c r="E207" s="8" t="s">
        <v>318</v>
      </c>
      <c r="F207" s="110" t="s">
        <v>380</v>
      </c>
      <c r="G207" s="87" t="s">
        <v>64</v>
      </c>
      <c r="H207" s="131">
        <v>5579000</v>
      </c>
      <c r="I207" s="87" t="s">
        <v>64</v>
      </c>
      <c r="J207" s="87"/>
      <c r="K207" s="87" t="s">
        <v>64</v>
      </c>
      <c r="L207" s="87" t="s">
        <v>64</v>
      </c>
      <c r="M207" s="87" t="s">
        <v>64</v>
      </c>
      <c r="N207" s="87"/>
    </row>
    <row r="208" spans="1:14" ht="30" customHeight="1" x14ac:dyDescent="0.15">
      <c r="A208" s="107"/>
      <c r="B208" s="128"/>
      <c r="C208" s="125"/>
      <c r="D208" s="101"/>
      <c r="E208" s="9" t="s">
        <v>319</v>
      </c>
      <c r="F208" s="111"/>
      <c r="G208" s="88"/>
      <c r="H208" s="132"/>
      <c r="I208" s="88"/>
      <c r="J208" s="88"/>
      <c r="K208" s="88"/>
      <c r="L208" s="88"/>
      <c r="M208" s="88"/>
      <c r="N208" s="88"/>
    </row>
    <row r="209" spans="1:14" ht="30" customHeight="1" x14ac:dyDescent="0.15">
      <c r="A209" s="106">
        <v>175</v>
      </c>
      <c r="B209" s="108" t="s">
        <v>421</v>
      </c>
      <c r="C209" s="124" t="s">
        <v>347</v>
      </c>
      <c r="D209" s="109">
        <v>45565</v>
      </c>
      <c r="E209" s="17" t="s">
        <v>31</v>
      </c>
      <c r="F209" s="110" t="s">
        <v>390</v>
      </c>
      <c r="G209" s="87"/>
      <c r="H209" s="131">
        <v>2037900</v>
      </c>
      <c r="I209" s="87" t="s">
        <v>64</v>
      </c>
      <c r="J209" s="87"/>
      <c r="K209" s="87" t="s">
        <v>64</v>
      </c>
      <c r="L209" s="87" t="s">
        <v>64</v>
      </c>
      <c r="M209" s="87" t="s">
        <v>64</v>
      </c>
      <c r="N209" s="87"/>
    </row>
    <row r="210" spans="1:14" ht="30" customHeight="1" x14ac:dyDescent="0.15">
      <c r="A210" s="107"/>
      <c r="B210" s="97"/>
      <c r="C210" s="125"/>
      <c r="D210" s="101"/>
      <c r="E210" s="18" t="s">
        <v>352</v>
      </c>
      <c r="F210" s="111"/>
      <c r="G210" s="88"/>
      <c r="H210" s="132"/>
      <c r="I210" s="88"/>
      <c r="J210" s="88"/>
      <c r="K210" s="88"/>
      <c r="L210" s="88"/>
      <c r="M210" s="88"/>
      <c r="N210" s="88"/>
    </row>
    <row r="211" spans="1:14" ht="30" customHeight="1" x14ac:dyDescent="0.15">
      <c r="A211" s="106">
        <v>176</v>
      </c>
      <c r="B211" s="108" t="s">
        <v>421</v>
      </c>
      <c r="C211" s="124" t="s">
        <v>347</v>
      </c>
      <c r="D211" s="109">
        <v>45565</v>
      </c>
      <c r="E211" s="17" t="s">
        <v>422</v>
      </c>
      <c r="F211" s="110" t="s">
        <v>390</v>
      </c>
      <c r="G211" s="87"/>
      <c r="H211" s="131">
        <v>355746</v>
      </c>
      <c r="I211" s="87" t="s">
        <v>64</v>
      </c>
      <c r="J211" s="27"/>
      <c r="K211" s="87" t="s">
        <v>64</v>
      </c>
      <c r="L211" s="87" t="s">
        <v>64</v>
      </c>
      <c r="M211" s="87" t="s">
        <v>64</v>
      </c>
      <c r="N211" s="87"/>
    </row>
    <row r="212" spans="1:14" ht="30" customHeight="1" x14ac:dyDescent="0.15">
      <c r="A212" s="107"/>
      <c r="B212" s="97"/>
      <c r="C212" s="125"/>
      <c r="D212" s="101"/>
      <c r="E212" s="18" t="s">
        <v>423</v>
      </c>
      <c r="F212" s="111"/>
      <c r="G212" s="88"/>
      <c r="H212" s="132"/>
      <c r="I212" s="88"/>
      <c r="J212" s="27"/>
      <c r="K212" s="88"/>
      <c r="L212" s="88"/>
      <c r="M212" s="88"/>
      <c r="N212" s="88"/>
    </row>
    <row r="213" spans="1:14" ht="30" customHeight="1" x14ac:dyDescent="0.15">
      <c r="A213" s="106">
        <v>177</v>
      </c>
      <c r="B213" s="108" t="s">
        <v>421</v>
      </c>
      <c r="C213" s="124" t="s">
        <v>347</v>
      </c>
      <c r="D213" s="109">
        <v>45565</v>
      </c>
      <c r="E213" s="17" t="s">
        <v>424</v>
      </c>
      <c r="F213" s="110" t="s">
        <v>390</v>
      </c>
      <c r="G213" s="87"/>
      <c r="H213" s="135">
        <v>1709455</v>
      </c>
      <c r="I213" s="87" t="s">
        <v>64</v>
      </c>
      <c r="J213" s="27"/>
      <c r="K213" s="87" t="s">
        <v>64</v>
      </c>
      <c r="L213" s="87" t="s">
        <v>64</v>
      </c>
      <c r="M213" s="87" t="s">
        <v>64</v>
      </c>
      <c r="N213" s="87"/>
    </row>
    <row r="214" spans="1:14" ht="30" customHeight="1" x14ac:dyDescent="0.15">
      <c r="A214" s="107"/>
      <c r="B214" s="97"/>
      <c r="C214" s="125"/>
      <c r="D214" s="101"/>
      <c r="E214" s="18" t="s">
        <v>237</v>
      </c>
      <c r="F214" s="111"/>
      <c r="G214" s="88"/>
      <c r="H214" s="103"/>
      <c r="I214" s="88"/>
      <c r="J214" s="27"/>
      <c r="K214" s="88"/>
      <c r="L214" s="88"/>
      <c r="M214" s="88"/>
      <c r="N214" s="88"/>
    </row>
    <row r="215" spans="1:14" ht="30" customHeight="1" x14ac:dyDescent="0.15">
      <c r="A215" s="106">
        <v>178</v>
      </c>
      <c r="B215" s="108" t="s">
        <v>421</v>
      </c>
      <c r="C215" s="124" t="s">
        <v>347</v>
      </c>
      <c r="D215" s="109">
        <v>45565</v>
      </c>
      <c r="E215" s="17" t="s">
        <v>425</v>
      </c>
      <c r="F215" s="110" t="s">
        <v>390</v>
      </c>
      <c r="G215" s="87"/>
      <c r="H215" s="135">
        <v>11409707</v>
      </c>
      <c r="I215" s="87" t="s">
        <v>64</v>
      </c>
      <c r="J215" s="27"/>
      <c r="K215" s="87" t="s">
        <v>64</v>
      </c>
      <c r="L215" s="87" t="s">
        <v>64</v>
      </c>
      <c r="M215" s="87" t="s">
        <v>64</v>
      </c>
      <c r="N215" s="87"/>
    </row>
    <row r="216" spans="1:14" ht="30" customHeight="1" x14ac:dyDescent="0.15">
      <c r="A216" s="107"/>
      <c r="B216" s="97"/>
      <c r="C216" s="125"/>
      <c r="D216" s="101"/>
      <c r="E216" s="18" t="s">
        <v>426</v>
      </c>
      <c r="F216" s="111"/>
      <c r="G216" s="88"/>
      <c r="H216" s="103"/>
      <c r="I216" s="88"/>
      <c r="J216" s="27"/>
      <c r="K216" s="88"/>
      <c r="L216" s="88"/>
      <c r="M216" s="88"/>
      <c r="N216" s="88"/>
    </row>
    <row r="217" spans="1:14" ht="30" customHeight="1" x14ac:dyDescent="0.15">
      <c r="A217" s="106">
        <v>179</v>
      </c>
      <c r="B217" s="108" t="s">
        <v>421</v>
      </c>
      <c r="C217" s="124" t="s">
        <v>347</v>
      </c>
      <c r="D217" s="109">
        <v>45565</v>
      </c>
      <c r="E217" s="17" t="s">
        <v>427</v>
      </c>
      <c r="F217" s="110" t="s">
        <v>390</v>
      </c>
      <c r="G217" s="87"/>
      <c r="H217" s="135">
        <v>2294758</v>
      </c>
      <c r="I217" s="87" t="s">
        <v>64</v>
      </c>
      <c r="J217" s="27"/>
      <c r="K217" s="87" t="s">
        <v>64</v>
      </c>
      <c r="L217" s="87" t="s">
        <v>64</v>
      </c>
      <c r="M217" s="87" t="s">
        <v>64</v>
      </c>
      <c r="N217" s="87"/>
    </row>
    <row r="218" spans="1:14" ht="30" customHeight="1" x14ac:dyDescent="0.15">
      <c r="A218" s="107"/>
      <c r="B218" s="97"/>
      <c r="C218" s="125"/>
      <c r="D218" s="101"/>
      <c r="E218" s="18" t="s">
        <v>225</v>
      </c>
      <c r="F218" s="111"/>
      <c r="G218" s="88"/>
      <c r="H218" s="103"/>
      <c r="I218" s="88"/>
      <c r="J218" s="27"/>
      <c r="K218" s="88"/>
      <c r="L218" s="88"/>
      <c r="M218" s="88"/>
      <c r="N218" s="88"/>
    </row>
    <row r="219" spans="1:14" ht="30" customHeight="1" x14ac:dyDescent="0.15">
      <c r="A219" s="106">
        <v>180</v>
      </c>
      <c r="B219" s="108" t="s">
        <v>421</v>
      </c>
      <c r="C219" s="124" t="s">
        <v>347</v>
      </c>
      <c r="D219" s="109">
        <v>45565</v>
      </c>
      <c r="E219" s="22" t="s">
        <v>428</v>
      </c>
      <c r="F219" s="110" t="s">
        <v>390</v>
      </c>
      <c r="G219" s="106"/>
      <c r="H219" s="112">
        <v>310399964</v>
      </c>
      <c r="I219" s="87" t="s">
        <v>64</v>
      </c>
      <c r="J219" s="27"/>
      <c r="K219" s="87" t="s">
        <v>64</v>
      </c>
      <c r="L219" s="87" t="s">
        <v>64</v>
      </c>
      <c r="M219" s="87" t="s">
        <v>64</v>
      </c>
      <c r="N219" s="106"/>
    </row>
    <row r="220" spans="1:14" ht="30" customHeight="1" x14ac:dyDescent="0.15">
      <c r="A220" s="107"/>
      <c r="B220" s="97"/>
      <c r="C220" s="125"/>
      <c r="D220" s="101"/>
      <c r="E220" s="23" t="s">
        <v>429</v>
      </c>
      <c r="F220" s="111"/>
      <c r="G220" s="107"/>
      <c r="H220" s="113"/>
      <c r="I220" s="88"/>
      <c r="J220" s="27"/>
      <c r="K220" s="88"/>
      <c r="L220" s="88"/>
      <c r="M220" s="88"/>
      <c r="N220" s="107"/>
    </row>
    <row r="221" spans="1:14" ht="30" customHeight="1" x14ac:dyDescent="0.15">
      <c r="A221" s="106">
        <v>181</v>
      </c>
      <c r="B221" s="108" t="s">
        <v>421</v>
      </c>
      <c r="C221" s="124" t="s">
        <v>347</v>
      </c>
      <c r="D221" s="109">
        <v>45565</v>
      </c>
      <c r="E221" s="22" t="s">
        <v>430</v>
      </c>
      <c r="F221" s="110" t="s">
        <v>390</v>
      </c>
      <c r="G221" s="110"/>
      <c r="H221" s="112">
        <v>143876516</v>
      </c>
      <c r="I221" s="87" t="s">
        <v>64</v>
      </c>
      <c r="J221" s="27"/>
      <c r="K221" s="87" t="s">
        <v>64</v>
      </c>
      <c r="L221" s="87" t="s">
        <v>64</v>
      </c>
      <c r="M221" s="87" t="s">
        <v>64</v>
      </c>
      <c r="N221" s="106"/>
    </row>
    <row r="222" spans="1:14" ht="30" customHeight="1" x14ac:dyDescent="0.15">
      <c r="A222" s="107"/>
      <c r="B222" s="97"/>
      <c r="C222" s="125"/>
      <c r="D222" s="101"/>
      <c r="E222" s="23" t="s">
        <v>431</v>
      </c>
      <c r="F222" s="111"/>
      <c r="G222" s="111"/>
      <c r="H222" s="113"/>
      <c r="I222" s="88"/>
      <c r="J222" s="27"/>
      <c r="K222" s="88"/>
      <c r="L222" s="88"/>
      <c r="M222" s="88"/>
      <c r="N222" s="107"/>
    </row>
    <row r="223" spans="1:14" ht="30" customHeight="1" x14ac:dyDescent="0.15">
      <c r="A223" s="106">
        <v>182</v>
      </c>
      <c r="B223" s="136" t="s">
        <v>446</v>
      </c>
      <c r="C223" s="124" t="s">
        <v>347</v>
      </c>
      <c r="D223" s="109">
        <v>45573</v>
      </c>
      <c r="E223" s="22" t="s">
        <v>442</v>
      </c>
      <c r="F223" s="133" t="s">
        <v>388</v>
      </c>
      <c r="G223" s="106"/>
      <c r="H223" s="112">
        <v>1160500</v>
      </c>
      <c r="I223" s="87" t="s">
        <v>64</v>
      </c>
      <c r="J223" s="27"/>
      <c r="K223" s="87" t="s">
        <v>64</v>
      </c>
      <c r="L223" s="87" t="s">
        <v>64</v>
      </c>
      <c r="M223" s="87" t="s">
        <v>64</v>
      </c>
      <c r="N223" s="106"/>
    </row>
    <row r="224" spans="1:14" ht="30" customHeight="1" x14ac:dyDescent="0.15">
      <c r="A224" s="107"/>
      <c r="B224" s="137"/>
      <c r="C224" s="125"/>
      <c r="D224" s="101"/>
      <c r="E224" s="23" t="s">
        <v>441</v>
      </c>
      <c r="F224" s="134"/>
      <c r="G224" s="107"/>
      <c r="H224" s="113"/>
      <c r="I224" s="88"/>
      <c r="J224" s="27"/>
      <c r="K224" s="88"/>
      <c r="L224" s="88"/>
      <c r="M224" s="88"/>
      <c r="N224" s="107"/>
    </row>
    <row r="225" spans="1:14" ht="30" customHeight="1" x14ac:dyDescent="0.15">
      <c r="A225" s="106">
        <v>183</v>
      </c>
      <c r="B225" s="136" t="s">
        <v>445</v>
      </c>
      <c r="C225" s="124" t="s">
        <v>347</v>
      </c>
      <c r="D225" s="109">
        <v>45575</v>
      </c>
      <c r="E225" s="22" t="s">
        <v>31</v>
      </c>
      <c r="F225" s="133" t="s">
        <v>388</v>
      </c>
      <c r="G225" s="106"/>
      <c r="H225" s="112">
        <v>3289000</v>
      </c>
      <c r="I225" s="87" t="s">
        <v>64</v>
      </c>
      <c r="J225" s="27"/>
      <c r="K225" s="87" t="s">
        <v>64</v>
      </c>
      <c r="L225" s="87" t="s">
        <v>64</v>
      </c>
      <c r="M225" s="87" t="s">
        <v>64</v>
      </c>
      <c r="N225" s="106"/>
    </row>
    <row r="226" spans="1:14" ht="30" customHeight="1" x14ac:dyDescent="0.15">
      <c r="A226" s="107"/>
      <c r="B226" s="137"/>
      <c r="C226" s="125"/>
      <c r="D226" s="101"/>
      <c r="E226" s="24" t="s">
        <v>447</v>
      </c>
      <c r="F226" s="134"/>
      <c r="G226" s="107"/>
      <c r="H226" s="113"/>
      <c r="I226" s="88"/>
      <c r="J226" s="27"/>
      <c r="K226" s="88"/>
      <c r="L226" s="88"/>
      <c r="M226" s="88"/>
      <c r="N226" s="107"/>
    </row>
    <row r="227" spans="1:14" ht="30" customHeight="1" x14ac:dyDescent="0.15">
      <c r="A227" s="106">
        <v>184</v>
      </c>
      <c r="B227" s="108" t="s">
        <v>463</v>
      </c>
      <c r="C227" s="124" t="s">
        <v>347</v>
      </c>
      <c r="D227" s="109">
        <v>45611</v>
      </c>
      <c r="E227" s="22" t="s">
        <v>359</v>
      </c>
      <c r="F227" s="110" t="s">
        <v>388</v>
      </c>
      <c r="G227" s="110"/>
      <c r="H227" s="112">
        <v>3256000</v>
      </c>
      <c r="I227" s="87"/>
      <c r="J227" s="27"/>
      <c r="K227" s="87"/>
      <c r="L227" s="87"/>
      <c r="M227" s="87"/>
      <c r="N227" s="87"/>
    </row>
    <row r="228" spans="1:14" ht="30" customHeight="1" x14ac:dyDescent="0.15">
      <c r="A228" s="107"/>
      <c r="B228" s="97"/>
      <c r="C228" s="125"/>
      <c r="D228" s="101"/>
      <c r="E228" s="18" t="s">
        <v>360</v>
      </c>
      <c r="F228" s="111"/>
      <c r="G228" s="111"/>
      <c r="H228" s="113"/>
      <c r="I228" s="88"/>
      <c r="J228" s="27"/>
      <c r="K228" s="88"/>
      <c r="L228" s="88"/>
      <c r="M228" s="88"/>
      <c r="N228" s="88"/>
    </row>
    <row r="229" spans="1:14" ht="30" customHeight="1" x14ac:dyDescent="0.15">
      <c r="A229" s="106">
        <v>185</v>
      </c>
      <c r="B229" s="108" t="s">
        <v>463</v>
      </c>
      <c r="C229" s="124" t="s">
        <v>347</v>
      </c>
      <c r="D229" s="109">
        <v>45611</v>
      </c>
      <c r="E229" s="22" t="s">
        <v>359</v>
      </c>
      <c r="F229" s="110" t="s">
        <v>388</v>
      </c>
      <c r="G229" s="110"/>
      <c r="H229" s="112">
        <v>5610000</v>
      </c>
      <c r="I229" s="87"/>
      <c r="J229" s="27"/>
      <c r="K229" s="87"/>
      <c r="L229" s="87"/>
      <c r="M229" s="87"/>
      <c r="N229" s="87"/>
    </row>
    <row r="230" spans="1:14" ht="30" customHeight="1" x14ac:dyDescent="0.15">
      <c r="A230" s="107"/>
      <c r="B230" s="97"/>
      <c r="C230" s="125"/>
      <c r="D230" s="101"/>
      <c r="E230" s="18" t="s">
        <v>360</v>
      </c>
      <c r="F230" s="111"/>
      <c r="G230" s="111"/>
      <c r="H230" s="113"/>
      <c r="I230" s="88"/>
      <c r="J230" s="27"/>
      <c r="K230" s="88"/>
      <c r="L230" s="88"/>
      <c r="M230" s="88"/>
      <c r="N230" s="88"/>
    </row>
    <row r="231" spans="1:14" ht="30" customHeight="1" x14ac:dyDescent="0.15">
      <c r="A231" s="106">
        <v>186</v>
      </c>
      <c r="B231" s="108" t="s">
        <v>464</v>
      </c>
      <c r="C231" s="124" t="s">
        <v>347</v>
      </c>
      <c r="D231" s="109">
        <v>45611</v>
      </c>
      <c r="E231" s="22" t="s">
        <v>465</v>
      </c>
      <c r="F231" s="110" t="s">
        <v>380</v>
      </c>
      <c r="G231" s="110"/>
      <c r="H231" s="112">
        <v>17600000</v>
      </c>
      <c r="I231" s="87"/>
      <c r="J231" s="27"/>
      <c r="K231" s="87"/>
      <c r="L231" s="87"/>
      <c r="M231" s="87"/>
      <c r="N231" s="87"/>
    </row>
    <row r="232" spans="1:14" ht="30" customHeight="1" x14ac:dyDescent="0.15">
      <c r="A232" s="107"/>
      <c r="B232" s="97"/>
      <c r="C232" s="125"/>
      <c r="D232" s="101"/>
      <c r="E232" s="18" t="s">
        <v>466</v>
      </c>
      <c r="F232" s="111"/>
      <c r="G232" s="111"/>
      <c r="H232" s="113"/>
      <c r="I232" s="88"/>
      <c r="J232" s="27"/>
      <c r="K232" s="88"/>
      <c r="L232" s="88"/>
      <c r="M232" s="88"/>
      <c r="N232" s="88"/>
    </row>
    <row r="233" spans="1:14" ht="30" customHeight="1" x14ac:dyDescent="0.15">
      <c r="A233" s="106">
        <v>187</v>
      </c>
      <c r="B233" s="108" t="s">
        <v>453</v>
      </c>
      <c r="C233" s="124" t="s">
        <v>347</v>
      </c>
      <c r="D233" s="109">
        <v>45611</v>
      </c>
      <c r="E233" s="22" t="s">
        <v>70</v>
      </c>
      <c r="F233" s="133" t="s">
        <v>388</v>
      </c>
      <c r="G233" s="110"/>
      <c r="H233" s="112">
        <v>102960000</v>
      </c>
      <c r="I233" s="87"/>
      <c r="J233" s="27"/>
      <c r="K233" s="87"/>
      <c r="L233" s="87"/>
      <c r="M233" s="87"/>
      <c r="N233" s="87"/>
    </row>
    <row r="234" spans="1:14" ht="30" customHeight="1" x14ac:dyDescent="0.15">
      <c r="A234" s="107"/>
      <c r="B234" s="97"/>
      <c r="C234" s="125"/>
      <c r="D234" s="101"/>
      <c r="E234" s="18" t="s">
        <v>71</v>
      </c>
      <c r="F234" s="134"/>
      <c r="G234" s="111"/>
      <c r="H234" s="113"/>
      <c r="I234" s="88"/>
      <c r="J234" s="27"/>
      <c r="K234" s="88"/>
      <c r="L234" s="88"/>
      <c r="M234" s="88"/>
      <c r="N234" s="88"/>
    </row>
    <row r="235" spans="1:14" ht="30" customHeight="1" x14ac:dyDescent="0.15">
      <c r="A235" s="106">
        <v>188</v>
      </c>
      <c r="B235" s="108" t="s">
        <v>454</v>
      </c>
      <c r="C235" s="124" t="s">
        <v>347</v>
      </c>
      <c r="D235" s="109">
        <v>45626</v>
      </c>
      <c r="E235" s="22" t="s">
        <v>427</v>
      </c>
      <c r="F235" s="133" t="s">
        <v>388</v>
      </c>
      <c r="G235" s="110"/>
      <c r="H235" s="135">
        <v>178549.80000000002</v>
      </c>
      <c r="I235" s="87"/>
      <c r="J235" s="27"/>
      <c r="K235" s="87"/>
      <c r="L235" s="87"/>
      <c r="M235" s="87"/>
      <c r="N235" s="87"/>
    </row>
    <row r="236" spans="1:14" ht="30" customHeight="1" x14ac:dyDescent="0.15">
      <c r="A236" s="107"/>
      <c r="B236" s="97"/>
      <c r="C236" s="125"/>
      <c r="D236" s="101"/>
      <c r="E236" s="18" t="s">
        <v>224</v>
      </c>
      <c r="F236" s="134"/>
      <c r="G236" s="111"/>
      <c r="H236" s="103"/>
      <c r="I236" s="88"/>
      <c r="J236" s="27"/>
      <c r="K236" s="88"/>
      <c r="L236" s="88"/>
      <c r="M236" s="88"/>
      <c r="N236" s="88"/>
    </row>
    <row r="237" spans="1:14" ht="30" customHeight="1" x14ac:dyDescent="0.15">
      <c r="A237" s="106">
        <v>189</v>
      </c>
      <c r="B237" s="108" t="s">
        <v>454</v>
      </c>
      <c r="C237" s="124" t="s">
        <v>347</v>
      </c>
      <c r="D237" s="109">
        <v>45626</v>
      </c>
      <c r="E237" s="22" t="s">
        <v>428</v>
      </c>
      <c r="F237" s="133" t="s">
        <v>388</v>
      </c>
      <c r="G237" s="110"/>
      <c r="H237" s="135">
        <v>1231940.6000000001</v>
      </c>
      <c r="I237" s="87"/>
      <c r="J237" s="27"/>
      <c r="K237" s="87"/>
      <c r="L237" s="87"/>
      <c r="M237" s="87"/>
      <c r="N237" s="87"/>
    </row>
    <row r="238" spans="1:14" ht="30" customHeight="1" x14ac:dyDescent="0.15">
      <c r="A238" s="107"/>
      <c r="B238" s="97"/>
      <c r="C238" s="125"/>
      <c r="D238" s="101"/>
      <c r="E238" s="18" t="s">
        <v>429</v>
      </c>
      <c r="F238" s="134"/>
      <c r="G238" s="111"/>
      <c r="H238" s="103"/>
      <c r="I238" s="88"/>
      <c r="J238" s="27"/>
      <c r="K238" s="88"/>
      <c r="L238" s="88"/>
      <c r="M238" s="88"/>
      <c r="N238" s="88"/>
    </row>
    <row r="239" spans="1:14" ht="30" customHeight="1" x14ac:dyDescent="0.15">
      <c r="A239" s="106">
        <v>190</v>
      </c>
      <c r="B239" s="108" t="s">
        <v>454</v>
      </c>
      <c r="C239" s="124" t="s">
        <v>347</v>
      </c>
      <c r="D239" s="109">
        <v>45626</v>
      </c>
      <c r="E239" s="22" t="s">
        <v>425</v>
      </c>
      <c r="F239" s="133" t="s">
        <v>388</v>
      </c>
      <c r="G239" s="110"/>
      <c r="H239" s="135">
        <v>4500735.8000000007</v>
      </c>
      <c r="I239" s="87"/>
      <c r="J239" s="27"/>
      <c r="K239" s="87"/>
      <c r="L239" s="87"/>
      <c r="M239" s="87"/>
      <c r="N239" s="87"/>
    </row>
    <row r="240" spans="1:14" ht="30" customHeight="1" x14ac:dyDescent="0.15">
      <c r="A240" s="107"/>
      <c r="B240" s="97"/>
      <c r="C240" s="125"/>
      <c r="D240" s="101"/>
      <c r="E240" s="18" t="s">
        <v>426</v>
      </c>
      <c r="F240" s="134"/>
      <c r="G240" s="111"/>
      <c r="H240" s="103"/>
      <c r="I240" s="88"/>
      <c r="J240" s="27"/>
      <c r="K240" s="88"/>
      <c r="L240" s="88"/>
      <c r="M240" s="88"/>
      <c r="N240" s="88"/>
    </row>
    <row r="241" spans="1:14" ht="30" customHeight="1" x14ac:dyDescent="0.15">
      <c r="A241" s="106">
        <v>191</v>
      </c>
      <c r="B241" s="108" t="s">
        <v>454</v>
      </c>
      <c r="C241" s="124" t="s">
        <v>347</v>
      </c>
      <c r="D241" s="109">
        <v>45626</v>
      </c>
      <c r="E241" s="22" t="s">
        <v>430</v>
      </c>
      <c r="F241" s="133" t="s">
        <v>388</v>
      </c>
      <c r="G241" s="110"/>
      <c r="H241" s="135">
        <v>3017574.9999999991</v>
      </c>
      <c r="I241" s="87"/>
      <c r="J241" s="27"/>
      <c r="K241" s="87"/>
      <c r="L241" s="87"/>
      <c r="M241" s="87"/>
      <c r="N241" s="87"/>
    </row>
    <row r="242" spans="1:14" ht="30" customHeight="1" x14ac:dyDescent="0.15">
      <c r="A242" s="107"/>
      <c r="B242" s="97"/>
      <c r="C242" s="125"/>
      <c r="D242" s="101"/>
      <c r="E242" s="18" t="s">
        <v>29</v>
      </c>
      <c r="F242" s="134"/>
      <c r="G242" s="111"/>
      <c r="H242" s="103"/>
      <c r="I242" s="88"/>
      <c r="J242" s="27"/>
      <c r="K242" s="88"/>
      <c r="L242" s="88"/>
      <c r="M242" s="88"/>
      <c r="N242" s="88"/>
    </row>
    <row r="243" spans="1:14" ht="30" customHeight="1" x14ac:dyDescent="0.15">
      <c r="A243" s="106">
        <v>192</v>
      </c>
      <c r="B243" s="108" t="s">
        <v>474</v>
      </c>
      <c r="C243" s="108" t="s">
        <v>472</v>
      </c>
      <c r="D243" s="109">
        <v>45638</v>
      </c>
      <c r="E243" s="22" t="s">
        <v>36</v>
      </c>
      <c r="F243" s="110" t="s">
        <v>380</v>
      </c>
      <c r="G243" s="110"/>
      <c r="H243" s="112">
        <v>3025000</v>
      </c>
      <c r="I243" s="87"/>
      <c r="J243" s="27"/>
      <c r="K243" s="87"/>
      <c r="L243" s="87"/>
      <c r="M243" s="87"/>
      <c r="N243" s="87"/>
    </row>
    <row r="244" spans="1:14" ht="30" customHeight="1" x14ac:dyDescent="0.15">
      <c r="A244" s="107"/>
      <c r="B244" s="97"/>
      <c r="C244" s="97"/>
      <c r="D244" s="101"/>
      <c r="E244" s="18" t="s">
        <v>37</v>
      </c>
      <c r="F244" s="111"/>
      <c r="G244" s="111"/>
      <c r="H244" s="113"/>
      <c r="I244" s="88"/>
      <c r="J244" s="27"/>
      <c r="K244" s="88"/>
      <c r="L244" s="88"/>
      <c r="M244" s="88"/>
      <c r="N244" s="88"/>
    </row>
    <row r="245" spans="1:14" ht="30" customHeight="1" x14ac:dyDescent="0.15">
      <c r="A245" s="106">
        <v>193</v>
      </c>
      <c r="B245" s="108" t="s">
        <v>474</v>
      </c>
      <c r="C245" s="108" t="s">
        <v>472</v>
      </c>
      <c r="D245" s="109">
        <v>45638</v>
      </c>
      <c r="E245" s="22" t="s">
        <v>36</v>
      </c>
      <c r="F245" s="110" t="s">
        <v>380</v>
      </c>
      <c r="G245" s="110"/>
      <c r="H245" s="112">
        <v>5918000</v>
      </c>
      <c r="I245" s="87"/>
      <c r="J245" s="27"/>
      <c r="K245" s="87"/>
      <c r="L245" s="87"/>
      <c r="M245" s="87"/>
      <c r="N245" s="87"/>
    </row>
    <row r="246" spans="1:14" ht="30" customHeight="1" x14ac:dyDescent="0.15">
      <c r="A246" s="107"/>
      <c r="B246" s="97"/>
      <c r="C246" s="97"/>
      <c r="D246" s="101"/>
      <c r="E246" s="18" t="s">
        <v>37</v>
      </c>
      <c r="F246" s="111"/>
      <c r="G246" s="111"/>
      <c r="H246" s="113"/>
      <c r="I246" s="88"/>
      <c r="J246" s="27"/>
      <c r="K246" s="88"/>
      <c r="L246" s="88"/>
      <c r="M246" s="88"/>
      <c r="N246" s="88"/>
    </row>
    <row r="247" spans="1:14" ht="30" customHeight="1" x14ac:dyDescent="0.15">
      <c r="A247" s="106">
        <v>194</v>
      </c>
      <c r="B247" s="108" t="s">
        <v>473</v>
      </c>
      <c r="C247" s="108" t="s">
        <v>472</v>
      </c>
      <c r="D247" s="109">
        <v>45643</v>
      </c>
      <c r="E247" s="22" t="s">
        <v>36</v>
      </c>
      <c r="F247" s="110" t="s">
        <v>390</v>
      </c>
      <c r="G247" s="110"/>
      <c r="H247" s="112">
        <v>27830000</v>
      </c>
      <c r="I247" s="87"/>
      <c r="J247" s="27"/>
      <c r="K247" s="87"/>
      <c r="L247" s="87"/>
      <c r="M247" s="87"/>
      <c r="N247" s="87"/>
    </row>
    <row r="248" spans="1:14" ht="30" customHeight="1" x14ac:dyDescent="0.15">
      <c r="A248" s="107"/>
      <c r="B248" s="97"/>
      <c r="C248" s="97"/>
      <c r="D248" s="101"/>
      <c r="E248" s="18" t="s">
        <v>37</v>
      </c>
      <c r="F248" s="111"/>
      <c r="G248" s="111"/>
      <c r="H248" s="113"/>
      <c r="I248" s="88"/>
      <c r="J248" s="27"/>
      <c r="K248" s="88"/>
      <c r="L248" s="88"/>
      <c r="M248" s="88"/>
      <c r="N248" s="88"/>
    </row>
    <row r="249" spans="1:14" ht="30" customHeight="1" x14ac:dyDescent="0.15">
      <c r="A249" s="106">
        <v>195</v>
      </c>
      <c r="B249" s="96" t="s">
        <v>130</v>
      </c>
      <c r="C249" s="98" t="s">
        <v>471</v>
      </c>
      <c r="D249" s="100">
        <v>45644</v>
      </c>
      <c r="E249" s="10" t="s">
        <v>36</v>
      </c>
      <c r="F249" s="156" t="s">
        <v>388</v>
      </c>
      <c r="G249" s="91" t="s">
        <v>13</v>
      </c>
      <c r="H249" s="147">
        <v>1213573997</v>
      </c>
      <c r="I249" s="87" t="s">
        <v>13</v>
      </c>
      <c r="J249" s="87" t="s">
        <v>13</v>
      </c>
      <c r="K249" s="87" t="s">
        <v>13</v>
      </c>
      <c r="L249" s="87" t="s">
        <v>13</v>
      </c>
      <c r="M249" s="87" t="s">
        <v>13</v>
      </c>
      <c r="N249" s="87"/>
    </row>
    <row r="250" spans="1:14" ht="30" customHeight="1" x14ac:dyDescent="0.15">
      <c r="A250" s="107"/>
      <c r="B250" s="97"/>
      <c r="C250" s="99"/>
      <c r="D250" s="101"/>
      <c r="E250" s="9" t="s">
        <v>37</v>
      </c>
      <c r="F250" s="130"/>
      <c r="G250" s="92"/>
      <c r="H250" s="132"/>
      <c r="I250" s="88"/>
      <c r="J250" s="88"/>
      <c r="K250" s="88"/>
      <c r="L250" s="88"/>
      <c r="M250" s="88"/>
      <c r="N250" s="88"/>
    </row>
    <row r="251" spans="1:14" ht="30" customHeight="1" x14ac:dyDescent="0.15">
      <c r="A251" s="106">
        <v>196</v>
      </c>
      <c r="B251" s="96" t="s">
        <v>470</v>
      </c>
      <c r="C251" s="152" t="s">
        <v>471</v>
      </c>
      <c r="D251" s="100">
        <v>45646</v>
      </c>
      <c r="E251" s="10" t="s">
        <v>106</v>
      </c>
      <c r="F251" s="156" t="s">
        <v>388</v>
      </c>
      <c r="G251" s="91" t="s">
        <v>13</v>
      </c>
      <c r="H251" s="147">
        <v>85668000</v>
      </c>
      <c r="I251" s="87"/>
      <c r="J251" s="27"/>
      <c r="K251" s="87"/>
      <c r="L251" s="87"/>
      <c r="M251" s="87"/>
      <c r="N251" s="87"/>
    </row>
    <row r="252" spans="1:14" ht="30" customHeight="1" x14ac:dyDescent="0.15">
      <c r="A252" s="107"/>
      <c r="B252" s="97"/>
      <c r="C252" s="99"/>
      <c r="D252" s="101"/>
      <c r="E252" s="9" t="s">
        <v>107</v>
      </c>
      <c r="F252" s="130"/>
      <c r="G252" s="92"/>
      <c r="H252" s="132"/>
      <c r="I252" s="88"/>
      <c r="J252" s="27"/>
      <c r="K252" s="88"/>
      <c r="L252" s="88"/>
      <c r="M252" s="88"/>
      <c r="N252" s="88"/>
    </row>
    <row r="253" spans="1:14" ht="30" customHeight="1" x14ac:dyDescent="0.15">
      <c r="A253" s="106">
        <v>197</v>
      </c>
      <c r="B253" s="127" t="s">
        <v>250</v>
      </c>
      <c r="C253" s="124" t="s">
        <v>347</v>
      </c>
      <c r="D253" s="109">
        <v>45652</v>
      </c>
      <c r="E253" s="8" t="s">
        <v>318</v>
      </c>
      <c r="F253" s="110" t="s">
        <v>380</v>
      </c>
      <c r="G253" s="87" t="s">
        <v>64</v>
      </c>
      <c r="H253" s="131">
        <v>6202000</v>
      </c>
      <c r="I253" s="87"/>
      <c r="J253" s="27"/>
      <c r="K253" s="87"/>
      <c r="L253" s="87"/>
      <c r="M253" s="87"/>
      <c r="N253" s="87"/>
    </row>
    <row r="254" spans="1:14" ht="30" customHeight="1" x14ac:dyDescent="0.15">
      <c r="A254" s="107"/>
      <c r="B254" s="128"/>
      <c r="C254" s="125"/>
      <c r="D254" s="101"/>
      <c r="E254" s="9" t="s">
        <v>319</v>
      </c>
      <c r="F254" s="111"/>
      <c r="G254" s="88"/>
      <c r="H254" s="132"/>
      <c r="I254" s="88"/>
      <c r="J254" s="27"/>
      <c r="K254" s="88"/>
      <c r="L254" s="88"/>
      <c r="M254" s="88"/>
      <c r="N254" s="88"/>
    </row>
    <row r="255" spans="1:14" ht="30" customHeight="1" x14ac:dyDescent="0.15">
      <c r="A255" s="106">
        <v>198</v>
      </c>
      <c r="B255" s="163" t="s">
        <v>483</v>
      </c>
      <c r="C255" s="152" t="s">
        <v>471</v>
      </c>
      <c r="D255" s="109">
        <v>45652</v>
      </c>
      <c r="E255" s="5" t="s">
        <v>258</v>
      </c>
      <c r="F255" s="172" t="s">
        <v>387</v>
      </c>
      <c r="G255" s="161" t="s">
        <v>64</v>
      </c>
      <c r="H255" s="162">
        <v>3943500</v>
      </c>
      <c r="I255" s="87"/>
      <c r="J255" s="27"/>
      <c r="K255" s="87"/>
      <c r="L255" s="87"/>
      <c r="M255" s="87"/>
      <c r="N255" s="87"/>
    </row>
    <row r="256" spans="1:14" ht="30" customHeight="1" x14ac:dyDescent="0.15">
      <c r="A256" s="107"/>
      <c r="B256" s="163"/>
      <c r="C256" s="99"/>
      <c r="D256" s="101"/>
      <c r="E256" s="5" t="s">
        <v>257</v>
      </c>
      <c r="F256" s="172"/>
      <c r="G256" s="161"/>
      <c r="H256" s="162"/>
      <c r="I256" s="88"/>
      <c r="J256" s="27"/>
      <c r="K256" s="88"/>
      <c r="L256" s="88"/>
      <c r="M256" s="88"/>
      <c r="N256" s="88"/>
    </row>
    <row r="257" spans="1:14" ht="30" customHeight="1" x14ac:dyDescent="0.15">
      <c r="A257" s="106">
        <v>199</v>
      </c>
      <c r="B257" s="163" t="s">
        <v>484</v>
      </c>
      <c r="C257" s="124" t="s">
        <v>347</v>
      </c>
      <c r="D257" s="109">
        <v>45652</v>
      </c>
      <c r="E257" s="6" t="s">
        <v>63</v>
      </c>
      <c r="F257" s="172" t="s">
        <v>387</v>
      </c>
      <c r="G257" s="161" t="s">
        <v>64</v>
      </c>
      <c r="H257" s="162">
        <v>4306500</v>
      </c>
      <c r="I257" s="87"/>
      <c r="J257" s="27"/>
      <c r="K257" s="87"/>
      <c r="L257" s="87"/>
      <c r="M257" s="87"/>
      <c r="N257" s="87"/>
    </row>
    <row r="258" spans="1:14" ht="30" customHeight="1" x14ac:dyDescent="0.15">
      <c r="A258" s="107"/>
      <c r="B258" s="163"/>
      <c r="C258" s="125"/>
      <c r="D258" s="101"/>
      <c r="E258" s="7" t="s">
        <v>259</v>
      </c>
      <c r="F258" s="172"/>
      <c r="G258" s="161"/>
      <c r="H258" s="162"/>
      <c r="I258" s="88"/>
      <c r="J258" s="27"/>
      <c r="K258" s="88"/>
      <c r="L258" s="88"/>
      <c r="M258" s="88"/>
      <c r="N258" s="88"/>
    </row>
    <row r="259" spans="1:14" ht="30" customHeight="1" x14ac:dyDescent="0.15">
      <c r="A259" s="106">
        <v>200</v>
      </c>
      <c r="B259" s="108" t="s">
        <v>485</v>
      </c>
      <c r="C259" s="124" t="s">
        <v>347</v>
      </c>
      <c r="D259" s="109">
        <v>45680</v>
      </c>
      <c r="E259" s="22" t="s">
        <v>504</v>
      </c>
      <c r="F259" s="172" t="s">
        <v>387</v>
      </c>
      <c r="G259" s="161" t="s">
        <v>64</v>
      </c>
      <c r="H259" s="112">
        <v>2145000</v>
      </c>
      <c r="I259" s="87"/>
      <c r="J259" s="27"/>
      <c r="K259" s="87"/>
      <c r="L259" s="87"/>
      <c r="M259" s="87"/>
      <c r="N259" s="87"/>
    </row>
    <row r="260" spans="1:14" ht="30" customHeight="1" x14ac:dyDescent="0.15">
      <c r="A260" s="107"/>
      <c r="B260" s="97"/>
      <c r="C260" s="125"/>
      <c r="D260" s="101"/>
      <c r="E260" s="18" t="s">
        <v>37</v>
      </c>
      <c r="F260" s="172"/>
      <c r="G260" s="161"/>
      <c r="H260" s="113"/>
      <c r="I260" s="88"/>
      <c r="J260" s="27"/>
      <c r="K260" s="88"/>
      <c r="L260" s="88"/>
      <c r="M260" s="88"/>
      <c r="N260" s="88"/>
    </row>
    <row r="261" spans="1:14" ht="30" customHeight="1" x14ac:dyDescent="0.15">
      <c r="A261" s="106">
        <v>201</v>
      </c>
      <c r="B261" s="108" t="s">
        <v>498</v>
      </c>
      <c r="C261" s="124" t="s">
        <v>347</v>
      </c>
      <c r="D261" s="109">
        <v>45691</v>
      </c>
      <c r="E261" s="22" t="s">
        <v>36</v>
      </c>
      <c r="F261" s="110" t="s">
        <v>380</v>
      </c>
      <c r="G261" s="161" t="s">
        <v>64</v>
      </c>
      <c r="H261" s="112">
        <v>5808000</v>
      </c>
      <c r="I261" s="87"/>
      <c r="J261" s="27"/>
      <c r="K261" s="87"/>
      <c r="L261" s="87"/>
      <c r="M261" s="87"/>
      <c r="N261" s="87"/>
    </row>
    <row r="262" spans="1:14" ht="30" customHeight="1" x14ac:dyDescent="0.15">
      <c r="A262" s="107"/>
      <c r="B262" s="97"/>
      <c r="C262" s="125"/>
      <c r="D262" s="101"/>
      <c r="E262" s="18" t="s">
        <v>37</v>
      </c>
      <c r="F262" s="111"/>
      <c r="G262" s="161"/>
      <c r="H262" s="113"/>
      <c r="I262" s="88"/>
      <c r="J262" s="27"/>
      <c r="K262" s="88"/>
      <c r="L262" s="88"/>
      <c r="M262" s="88"/>
      <c r="N262" s="88"/>
    </row>
    <row r="263" spans="1:14" ht="30" customHeight="1" x14ac:dyDescent="0.15">
      <c r="A263" s="106">
        <v>202</v>
      </c>
      <c r="B263" s="178" t="s">
        <v>495</v>
      </c>
      <c r="C263" s="124" t="s">
        <v>347</v>
      </c>
      <c r="D263" s="142">
        <v>45698</v>
      </c>
      <c r="E263" s="37" t="s">
        <v>129</v>
      </c>
      <c r="F263" s="177" t="s">
        <v>387</v>
      </c>
      <c r="G263" s="161" t="s">
        <v>64</v>
      </c>
      <c r="H263" s="180">
        <v>12630000</v>
      </c>
      <c r="I263" s="138"/>
      <c r="J263" s="32"/>
      <c r="K263" s="138"/>
      <c r="L263" s="138"/>
      <c r="M263" s="138"/>
      <c r="N263" s="138"/>
    </row>
    <row r="264" spans="1:14" ht="30" customHeight="1" x14ac:dyDescent="0.15">
      <c r="A264" s="107"/>
      <c r="B264" s="179"/>
      <c r="C264" s="125"/>
      <c r="D264" s="143"/>
      <c r="E264" s="18" t="s">
        <v>494</v>
      </c>
      <c r="F264" s="177"/>
      <c r="G264" s="161"/>
      <c r="H264" s="181"/>
      <c r="I264" s="139"/>
      <c r="J264" s="32"/>
      <c r="K264" s="139"/>
      <c r="L264" s="139"/>
      <c r="M264" s="139"/>
      <c r="N264" s="139"/>
    </row>
    <row r="265" spans="1:14" ht="30" customHeight="1" x14ac:dyDescent="0.15">
      <c r="A265" s="106">
        <v>203</v>
      </c>
      <c r="B265" s="178" t="s">
        <v>495</v>
      </c>
      <c r="C265" s="124" t="s">
        <v>347</v>
      </c>
      <c r="D265" s="142">
        <v>45698</v>
      </c>
      <c r="E265" s="22" t="s">
        <v>36</v>
      </c>
      <c r="F265" s="177" t="s">
        <v>387</v>
      </c>
      <c r="G265" s="161" t="s">
        <v>64</v>
      </c>
      <c r="H265" s="112">
        <v>3980000</v>
      </c>
      <c r="I265" s="87"/>
      <c r="J265" s="27"/>
      <c r="K265" s="87"/>
      <c r="L265" s="87"/>
      <c r="M265" s="87"/>
      <c r="N265" s="87"/>
    </row>
    <row r="266" spans="1:14" ht="30" customHeight="1" x14ac:dyDescent="0.15">
      <c r="A266" s="107"/>
      <c r="B266" s="179"/>
      <c r="C266" s="125"/>
      <c r="D266" s="143"/>
      <c r="E266" s="18" t="s">
        <v>37</v>
      </c>
      <c r="F266" s="177"/>
      <c r="G266" s="161"/>
      <c r="H266" s="113"/>
      <c r="I266" s="88"/>
      <c r="J266" s="27"/>
      <c r="K266" s="88"/>
      <c r="L266" s="88"/>
      <c r="M266" s="88"/>
      <c r="N266" s="88"/>
    </row>
    <row r="267" spans="1:14" s="47" customFormat="1" ht="30" customHeight="1" x14ac:dyDescent="0.15">
      <c r="A267" s="106">
        <v>204</v>
      </c>
      <c r="B267" s="178" t="s">
        <v>490</v>
      </c>
      <c r="C267" s="124" t="s">
        <v>347</v>
      </c>
      <c r="D267" s="142">
        <v>45701</v>
      </c>
      <c r="E267" s="15" t="s">
        <v>39</v>
      </c>
      <c r="F267" s="177" t="s">
        <v>387</v>
      </c>
      <c r="G267" s="161" t="s">
        <v>64</v>
      </c>
      <c r="H267" s="180">
        <v>1276000</v>
      </c>
      <c r="I267" s="138"/>
      <c r="J267" s="32"/>
      <c r="K267" s="138"/>
      <c r="L267" s="138"/>
      <c r="M267" s="138"/>
      <c r="N267" s="138"/>
    </row>
    <row r="268" spans="1:14" s="47" customFormat="1" ht="30" customHeight="1" x14ac:dyDescent="0.15">
      <c r="A268" s="107"/>
      <c r="B268" s="179"/>
      <c r="C268" s="125"/>
      <c r="D268" s="143"/>
      <c r="E268" s="20" t="s">
        <v>374</v>
      </c>
      <c r="F268" s="177"/>
      <c r="G268" s="161"/>
      <c r="H268" s="181"/>
      <c r="I268" s="139"/>
      <c r="J268" s="32"/>
      <c r="K268" s="139"/>
      <c r="L268" s="139"/>
      <c r="M268" s="139"/>
      <c r="N268" s="139"/>
    </row>
    <row r="269" spans="1:14" ht="30" customHeight="1" x14ac:dyDescent="0.15">
      <c r="A269" s="106">
        <v>205</v>
      </c>
      <c r="B269" s="108" t="s">
        <v>102</v>
      </c>
      <c r="C269" s="124" t="s">
        <v>347</v>
      </c>
      <c r="D269" s="109">
        <v>45707</v>
      </c>
      <c r="E269" s="38" t="s">
        <v>496</v>
      </c>
      <c r="F269" s="110" t="s">
        <v>390</v>
      </c>
      <c r="G269" s="161" t="s">
        <v>64</v>
      </c>
      <c r="H269" s="112">
        <v>69962555</v>
      </c>
      <c r="I269" s="87"/>
      <c r="J269" s="27"/>
      <c r="K269" s="87"/>
      <c r="L269" s="87"/>
      <c r="M269" s="87"/>
      <c r="N269" s="87"/>
    </row>
    <row r="270" spans="1:14" ht="30" customHeight="1" x14ac:dyDescent="0.15">
      <c r="A270" s="107"/>
      <c r="B270" s="97"/>
      <c r="C270" s="125"/>
      <c r="D270" s="101"/>
      <c r="E270" s="18" t="s">
        <v>497</v>
      </c>
      <c r="F270" s="111"/>
      <c r="G270" s="161"/>
      <c r="H270" s="113"/>
      <c r="I270" s="88"/>
      <c r="J270" s="27"/>
      <c r="K270" s="88"/>
      <c r="L270" s="88"/>
      <c r="M270" s="88"/>
      <c r="N270" s="88"/>
    </row>
    <row r="271" spans="1:14" ht="30" customHeight="1" x14ac:dyDescent="0.15">
      <c r="A271" s="106">
        <v>206</v>
      </c>
      <c r="B271" s="108" t="s">
        <v>518</v>
      </c>
      <c r="C271" s="124" t="s">
        <v>347</v>
      </c>
      <c r="D271" s="109">
        <v>45719</v>
      </c>
      <c r="E271" s="22" t="s">
        <v>438</v>
      </c>
      <c r="F271" s="110" t="s">
        <v>390</v>
      </c>
      <c r="G271" s="110"/>
      <c r="H271" s="112">
        <v>57420000</v>
      </c>
      <c r="I271" s="87"/>
      <c r="J271" s="50"/>
      <c r="K271" s="87"/>
      <c r="L271" s="87"/>
      <c r="M271" s="87"/>
      <c r="N271" s="87"/>
    </row>
    <row r="272" spans="1:14" ht="30" customHeight="1" x14ac:dyDescent="0.15">
      <c r="A272" s="107"/>
      <c r="B272" s="97"/>
      <c r="C272" s="125"/>
      <c r="D272" s="101"/>
      <c r="E272" s="18" t="s">
        <v>439</v>
      </c>
      <c r="F272" s="111"/>
      <c r="G272" s="111"/>
      <c r="H272" s="113"/>
      <c r="I272" s="88"/>
      <c r="J272" s="50"/>
      <c r="K272" s="88"/>
      <c r="L272" s="88"/>
      <c r="M272" s="88"/>
      <c r="N272" s="88"/>
    </row>
    <row r="273" spans="1:14" ht="30" customHeight="1" x14ac:dyDescent="0.15">
      <c r="A273" s="106">
        <v>207</v>
      </c>
      <c r="B273" s="108" t="s">
        <v>505</v>
      </c>
      <c r="C273" s="124" t="s">
        <v>347</v>
      </c>
      <c r="D273" s="109">
        <v>45723</v>
      </c>
      <c r="E273" s="22" t="s">
        <v>428</v>
      </c>
      <c r="F273" s="110" t="s">
        <v>380</v>
      </c>
      <c r="G273" s="161" t="s">
        <v>64</v>
      </c>
      <c r="H273" s="135">
        <v>177109</v>
      </c>
      <c r="I273" s="87"/>
      <c r="J273" s="50"/>
      <c r="K273" s="87"/>
      <c r="L273" s="87"/>
      <c r="M273" s="87"/>
      <c r="N273" s="87"/>
    </row>
    <row r="274" spans="1:14" ht="30" customHeight="1" x14ac:dyDescent="0.15">
      <c r="A274" s="107"/>
      <c r="B274" s="97"/>
      <c r="C274" s="125"/>
      <c r="D274" s="101"/>
      <c r="E274" s="18" t="s">
        <v>429</v>
      </c>
      <c r="F274" s="111"/>
      <c r="G274" s="161"/>
      <c r="H274" s="103"/>
      <c r="I274" s="88"/>
      <c r="J274" s="50"/>
      <c r="K274" s="88"/>
      <c r="L274" s="88"/>
      <c r="M274" s="88"/>
      <c r="N274" s="88"/>
    </row>
    <row r="275" spans="1:14" ht="30" customHeight="1" x14ac:dyDescent="0.15">
      <c r="A275" s="106">
        <v>208</v>
      </c>
      <c r="B275" s="108" t="s">
        <v>505</v>
      </c>
      <c r="C275" s="124" t="s">
        <v>347</v>
      </c>
      <c r="D275" s="109">
        <v>45723</v>
      </c>
      <c r="E275" s="22" t="s">
        <v>427</v>
      </c>
      <c r="F275" s="110" t="s">
        <v>380</v>
      </c>
      <c r="G275" s="161" t="s">
        <v>64</v>
      </c>
      <c r="H275" s="112">
        <v>2919024</v>
      </c>
      <c r="I275" s="87"/>
      <c r="J275" s="50"/>
      <c r="K275" s="87"/>
      <c r="L275" s="87"/>
      <c r="M275" s="87"/>
      <c r="N275" s="87"/>
    </row>
    <row r="276" spans="1:14" ht="30" customHeight="1" x14ac:dyDescent="0.15">
      <c r="A276" s="107"/>
      <c r="B276" s="97"/>
      <c r="C276" s="125"/>
      <c r="D276" s="101"/>
      <c r="E276" s="18" t="s">
        <v>225</v>
      </c>
      <c r="F276" s="111"/>
      <c r="G276" s="161"/>
      <c r="H276" s="113"/>
      <c r="I276" s="88"/>
      <c r="J276" s="50"/>
      <c r="K276" s="88"/>
      <c r="L276" s="88"/>
      <c r="M276" s="88"/>
      <c r="N276" s="88"/>
    </row>
    <row r="277" spans="1:14" ht="30" customHeight="1" x14ac:dyDescent="0.15">
      <c r="A277" s="106">
        <v>209</v>
      </c>
      <c r="B277" s="108" t="s">
        <v>505</v>
      </c>
      <c r="C277" s="124" t="s">
        <v>347</v>
      </c>
      <c r="D277" s="109">
        <v>45723</v>
      </c>
      <c r="E277" s="22" t="s">
        <v>506</v>
      </c>
      <c r="F277" s="110" t="s">
        <v>380</v>
      </c>
      <c r="G277" s="161" t="s">
        <v>64</v>
      </c>
      <c r="H277" s="112">
        <v>4474973</v>
      </c>
      <c r="I277" s="87"/>
      <c r="J277" s="50"/>
      <c r="K277" s="87"/>
      <c r="L277" s="87"/>
      <c r="M277" s="87"/>
      <c r="N277" s="87"/>
    </row>
    <row r="278" spans="1:14" ht="30" customHeight="1" x14ac:dyDescent="0.15">
      <c r="A278" s="107"/>
      <c r="B278" s="97"/>
      <c r="C278" s="125"/>
      <c r="D278" s="101"/>
      <c r="E278" s="18" t="s">
        <v>507</v>
      </c>
      <c r="F278" s="111"/>
      <c r="G278" s="161"/>
      <c r="H278" s="113"/>
      <c r="I278" s="88"/>
      <c r="J278" s="50"/>
      <c r="K278" s="88"/>
      <c r="L278" s="88"/>
      <c r="M278" s="88"/>
      <c r="N278" s="88"/>
    </row>
    <row r="279" spans="1:14" ht="30" customHeight="1" x14ac:dyDescent="0.15">
      <c r="A279" s="106">
        <v>210</v>
      </c>
      <c r="B279" s="108" t="s">
        <v>503</v>
      </c>
      <c r="C279" s="124" t="s">
        <v>347</v>
      </c>
      <c r="D279" s="109">
        <v>45729</v>
      </c>
      <c r="E279" s="22" t="s">
        <v>500</v>
      </c>
      <c r="F279" s="110" t="s">
        <v>380</v>
      </c>
      <c r="G279" s="126" t="s">
        <v>64</v>
      </c>
      <c r="H279" s="112">
        <v>11000000</v>
      </c>
      <c r="I279" s="87"/>
      <c r="J279" s="50"/>
      <c r="K279" s="87"/>
      <c r="L279" s="87"/>
      <c r="M279" s="87"/>
      <c r="N279" s="87"/>
    </row>
    <row r="280" spans="1:14" ht="30" customHeight="1" x14ac:dyDescent="0.15">
      <c r="A280" s="107"/>
      <c r="B280" s="97"/>
      <c r="C280" s="125"/>
      <c r="D280" s="101"/>
      <c r="E280" s="18" t="s">
        <v>499</v>
      </c>
      <c r="F280" s="111"/>
      <c r="G280" s="92"/>
      <c r="H280" s="113"/>
      <c r="I280" s="88"/>
      <c r="J280" s="50"/>
      <c r="K280" s="88"/>
      <c r="L280" s="88"/>
      <c r="M280" s="88"/>
      <c r="N280" s="88"/>
    </row>
    <row r="281" spans="1:14" ht="30" customHeight="1" x14ac:dyDescent="0.15">
      <c r="A281" s="106">
        <v>211</v>
      </c>
      <c r="B281" s="108" t="s">
        <v>508</v>
      </c>
      <c r="C281" s="124" t="s">
        <v>347</v>
      </c>
      <c r="D281" s="109">
        <v>45737</v>
      </c>
      <c r="E281" s="22" t="s">
        <v>509</v>
      </c>
      <c r="F281" s="110" t="s">
        <v>380</v>
      </c>
      <c r="G281" s="126" t="s">
        <v>64</v>
      </c>
      <c r="H281" s="112">
        <v>8448000</v>
      </c>
      <c r="I281" s="87"/>
      <c r="J281" s="50"/>
      <c r="K281" s="87"/>
      <c r="L281" s="87"/>
      <c r="M281" s="87"/>
      <c r="N281" s="87"/>
    </row>
    <row r="282" spans="1:14" ht="30" customHeight="1" x14ac:dyDescent="0.15">
      <c r="A282" s="107"/>
      <c r="B282" s="97"/>
      <c r="C282" s="125"/>
      <c r="D282" s="101"/>
      <c r="E282" s="18" t="s">
        <v>510</v>
      </c>
      <c r="F282" s="111"/>
      <c r="G282" s="92"/>
      <c r="H282" s="113"/>
      <c r="I282" s="88"/>
      <c r="J282" s="50"/>
      <c r="K282" s="88"/>
      <c r="L282" s="88"/>
      <c r="M282" s="88"/>
      <c r="N282" s="88"/>
    </row>
    <row r="283" spans="1:14" ht="30" customHeight="1" x14ac:dyDescent="0.15">
      <c r="A283" s="106">
        <v>212</v>
      </c>
      <c r="B283" s="108" t="s">
        <v>519</v>
      </c>
      <c r="C283" s="124" t="s">
        <v>347</v>
      </c>
      <c r="D283" s="109">
        <v>45740</v>
      </c>
      <c r="E283" s="22" t="s">
        <v>129</v>
      </c>
      <c r="F283" s="110" t="s">
        <v>380</v>
      </c>
      <c r="G283" s="126" t="s">
        <v>64</v>
      </c>
      <c r="H283" s="112">
        <v>7084000</v>
      </c>
      <c r="I283" s="87"/>
      <c r="J283" s="50"/>
      <c r="K283" s="87"/>
      <c r="L283" s="87"/>
      <c r="M283" s="87"/>
      <c r="N283" s="87"/>
    </row>
    <row r="284" spans="1:14" ht="30" customHeight="1" x14ac:dyDescent="0.15">
      <c r="A284" s="107"/>
      <c r="B284" s="97"/>
      <c r="C284" s="125"/>
      <c r="D284" s="101"/>
      <c r="E284" s="18" t="s">
        <v>494</v>
      </c>
      <c r="F284" s="111"/>
      <c r="G284" s="92"/>
      <c r="H284" s="113"/>
      <c r="I284" s="88"/>
      <c r="J284" s="50"/>
      <c r="K284" s="88"/>
      <c r="L284" s="88"/>
      <c r="M284" s="88"/>
      <c r="N284" s="88"/>
    </row>
    <row r="285" spans="1:14" ht="30" customHeight="1" x14ac:dyDescent="0.15">
      <c r="A285" s="106">
        <v>213</v>
      </c>
      <c r="B285" s="127" t="s">
        <v>511</v>
      </c>
      <c r="C285" s="124" t="s">
        <v>347</v>
      </c>
      <c r="D285" s="109">
        <v>45741</v>
      </c>
      <c r="E285" s="8" t="s">
        <v>141</v>
      </c>
      <c r="F285" s="129" t="s">
        <v>389</v>
      </c>
      <c r="G285" s="87" t="s">
        <v>64</v>
      </c>
      <c r="H285" s="131">
        <v>5605600</v>
      </c>
      <c r="I285" s="87"/>
      <c r="J285" s="50"/>
      <c r="K285" s="87"/>
      <c r="L285" s="87"/>
      <c r="M285" s="87"/>
      <c r="N285" s="87"/>
    </row>
    <row r="286" spans="1:14" ht="30" customHeight="1" x14ac:dyDescent="0.15">
      <c r="A286" s="107"/>
      <c r="B286" s="128"/>
      <c r="C286" s="125"/>
      <c r="D286" s="101"/>
      <c r="E286" s="9" t="s">
        <v>142</v>
      </c>
      <c r="F286" s="130"/>
      <c r="G286" s="88"/>
      <c r="H286" s="132"/>
      <c r="I286" s="88"/>
      <c r="J286" s="50"/>
      <c r="K286" s="88"/>
      <c r="L286" s="88"/>
      <c r="M286" s="88"/>
      <c r="N286" s="88"/>
    </row>
    <row r="287" spans="1:14" ht="30" customHeight="1" x14ac:dyDescent="0.15">
      <c r="A287" s="106">
        <v>214</v>
      </c>
      <c r="B287" s="114" t="s">
        <v>531</v>
      </c>
      <c r="C287" s="115" t="s">
        <v>347</v>
      </c>
      <c r="D287" s="117">
        <v>45744</v>
      </c>
      <c r="E287" s="61" t="s">
        <v>532</v>
      </c>
      <c r="F287" s="118" t="s">
        <v>380</v>
      </c>
      <c r="G287" s="120" t="s">
        <v>64</v>
      </c>
      <c r="H287" s="122">
        <v>38182963</v>
      </c>
      <c r="I287" s="70"/>
      <c r="J287" s="62"/>
      <c r="K287" s="70"/>
      <c r="L287" s="70"/>
      <c r="M287" s="70"/>
      <c r="N287" s="70"/>
    </row>
    <row r="288" spans="1:14" ht="30" customHeight="1" x14ac:dyDescent="0.15">
      <c r="A288" s="107"/>
      <c r="B288" s="74"/>
      <c r="C288" s="116"/>
      <c r="D288" s="78"/>
      <c r="E288" s="63" t="s">
        <v>533</v>
      </c>
      <c r="F288" s="119"/>
      <c r="G288" s="121"/>
      <c r="H288" s="123"/>
      <c r="I288" s="71"/>
      <c r="J288" s="62"/>
      <c r="K288" s="71"/>
      <c r="L288" s="71"/>
      <c r="M288" s="71"/>
      <c r="N288" s="71"/>
    </row>
    <row r="289" spans="1:14" ht="30" customHeight="1" x14ac:dyDescent="0.15">
      <c r="A289" s="106">
        <v>215</v>
      </c>
      <c r="B289" s="114" t="s">
        <v>534</v>
      </c>
      <c r="C289" s="115" t="s">
        <v>347</v>
      </c>
      <c r="D289" s="117">
        <v>45751</v>
      </c>
      <c r="E289" s="64" t="s">
        <v>129</v>
      </c>
      <c r="F289" s="118" t="s">
        <v>380</v>
      </c>
      <c r="G289" s="120" t="s">
        <v>64</v>
      </c>
      <c r="H289" s="122">
        <v>16940000</v>
      </c>
      <c r="I289" s="70"/>
      <c r="J289" s="62"/>
      <c r="K289" s="70"/>
      <c r="L289" s="70"/>
      <c r="M289" s="70"/>
      <c r="N289" s="70"/>
    </row>
    <row r="290" spans="1:14" ht="30" customHeight="1" x14ac:dyDescent="0.15">
      <c r="A290" s="107"/>
      <c r="B290" s="74"/>
      <c r="C290" s="116"/>
      <c r="D290" s="78"/>
      <c r="E290" s="63" t="s">
        <v>494</v>
      </c>
      <c r="F290" s="119"/>
      <c r="G290" s="121"/>
      <c r="H290" s="123"/>
      <c r="I290" s="71"/>
      <c r="J290" s="62"/>
      <c r="K290" s="71"/>
      <c r="L290" s="71"/>
      <c r="M290" s="71"/>
      <c r="N290" s="71"/>
    </row>
    <row r="291" spans="1:14" ht="30" customHeight="1" x14ac:dyDescent="0.15">
      <c r="A291" s="106"/>
      <c r="B291" s="108"/>
      <c r="C291" s="108"/>
      <c r="D291" s="109"/>
      <c r="E291" s="22"/>
      <c r="F291" s="110"/>
      <c r="G291" s="110"/>
      <c r="H291" s="112"/>
      <c r="I291" s="87"/>
      <c r="J291" s="49"/>
      <c r="K291" s="87"/>
      <c r="L291" s="87"/>
      <c r="M291" s="87"/>
      <c r="N291" s="87"/>
    </row>
    <row r="292" spans="1:14" ht="30" customHeight="1" x14ac:dyDescent="0.15">
      <c r="A292" s="107"/>
      <c r="B292" s="97"/>
      <c r="C292" s="97"/>
      <c r="D292" s="101"/>
      <c r="E292" s="18"/>
      <c r="F292" s="111"/>
      <c r="G292" s="111"/>
      <c r="H292" s="113"/>
      <c r="I292" s="88"/>
      <c r="J292" s="49"/>
      <c r="K292" s="88"/>
      <c r="L292" s="88"/>
      <c r="M292" s="88"/>
      <c r="N292" s="88"/>
    </row>
    <row r="293" spans="1:14" ht="30" customHeight="1" x14ac:dyDescent="0.15">
      <c r="A293" s="106"/>
      <c r="B293" s="108"/>
      <c r="C293" s="108"/>
      <c r="D293" s="109"/>
      <c r="E293" s="22"/>
      <c r="F293" s="110"/>
      <c r="G293" s="110"/>
      <c r="H293" s="112"/>
      <c r="I293" s="87"/>
      <c r="J293" s="49"/>
      <c r="K293" s="87"/>
      <c r="L293" s="87"/>
      <c r="M293" s="87"/>
      <c r="N293" s="87"/>
    </row>
    <row r="294" spans="1:14" ht="30" customHeight="1" x14ac:dyDescent="0.15">
      <c r="A294" s="107"/>
      <c r="B294" s="97"/>
      <c r="C294" s="97"/>
      <c r="D294" s="101"/>
      <c r="E294" s="18"/>
      <c r="F294" s="111"/>
      <c r="G294" s="111"/>
      <c r="H294" s="113"/>
      <c r="I294" s="88"/>
      <c r="J294" s="49"/>
      <c r="K294" s="88"/>
      <c r="L294" s="88"/>
      <c r="M294" s="88"/>
      <c r="N294" s="88"/>
    </row>
    <row r="295" spans="1:14" ht="30" customHeight="1" x14ac:dyDescent="0.15">
      <c r="A295" s="106"/>
      <c r="B295" s="108"/>
      <c r="C295" s="108"/>
      <c r="D295" s="109"/>
      <c r="E295" s="22"/>
      <c r="F295" s="110"/>
      <c r="G295" s="110"/>
      <c r="H295" s="112"/>
      <c r="I295" s="87"/>
      <c r="J295" s="49"/>
      <c r="K295" s="87"/>
      <c r="L295" s="87"/>
      <c r="M295" s="87"/>
      <c r="N295" s="87"/>
    </row>
    <row r="296" spans="1:14" ht="30" customHeight="1" x14ac:dyDescent="0.15">
      <c r="A296" s="107"/>
      <c r="B296" s="97"/>
      <c r="C296" s="97"/>
      <c r="D296" s="101"/>
      <c r="E296" s="18"/>
      <c r="F296" s="111"/>
      <c r="G296" s="111"/>
      <c r="H296" s="113"/>
      <c r="I296" s="88"/>
      <c r="J296" s="49"/>
      <c r="K296" s="88"/>
      <c r="L296" s="88"/>
      <c r="M296" s="88"/>
      <c r="N296" s="88"/>
    </row>
    <row r="297" spans="1:14" ht="30" customHeight="1" x14ac:dyDescent="0.15">
      <c r="A297" s="106"/>
      <c r="B297" s="108"/>
      <c r="C297" s="108"/>
      <c r="D297" s="109"/>
      <c r="E297" s="22"/>
      <c r="F297" s="110"/>
      <c r="G297" s="110"/>
      <c r="H297" s="112"/>
      <c r="I297" s="87"/>
      <c r="J297" s="49"/>
      <c r="K297" s="87"/>
      <c r="L297" s="87"/>
      <c r="M297" s="87"/>
      <c r="N297" s="87"/>
    </row>
    <row r="298" spans="1:14" ht="30" customHeight="1" x14ac:dyDescent="0.15">
      <c r="A298" s="107"/>
      <c r="B298" s="97"/>
      <c r="C298" s="97"/>
      <c r="D298" s="101"/>
      <c r="E298" s="18"/>
      <c r="F298" s="111"/>
      <c r="G298" s="111"/>
      <c r="H298" s="113"/>
      <c r="I298" s="88"/>
      <c r="J298" s="49"/>
      <c r="K298" s="88"/>
      <c r="L298" s="88"/>
      <c r="M298" s="88"/>
      <c r="N298" s="88"/>
    </row>
    <row r="299" spans="1:14" ht="30" customHeight="1" x14ac:dyDescent="0.15">
      <c r="A299" s="106"/>
      <c r="B299" s="108"/>
      <c r="C299" s="108"/>
      <c r="D299" s="109"/>
      <c r="E299" s="22"/>
      <c r="F299" s="110"/>
      <c r="G299" s="110"/>
      <c r="H299" s="112"/>
      <c r="I299" s="87"/>
      <c r="J299" s="49"/>
      <c r="K299" s="87"/>
      <c r="L299" s="87"/>
      <c r="M299" s="87"/>
      <c r="N299" s="87"/>
    </row>
    <row r="300" spans="1:14" ht="30" customHeight="1" x14ac:dyDescent="0.15">
      <c r="A300" s="107"/>
      <c r="B300" s="97"/>
      <c r="C300" s="97"/>
      <c r="D300" s="101"/>
      <c r="E300" s="18"/>
      <c r="F300" s="111"/>
      <c r="G300" s="111"/>
      <c r="H300" s="113"/>
      <c r="I300" s="88"/>
      <c r="J300" s="49"/>
      <c r="K300" s="88"/>
      <c r="L300" s="88"/>
      <c r="M300" s="88"/>
      <c r="N300" s="88"/>
    </row>
  </sheetData>
  <autoFilter ref="A4:N186" xr:uid="{00000000-0009-0000-0000-000001000000}"/>
  <mergeCells count="1877">
    <mergeCell ref="N257:N258"/>
    <mergeCell ref="M257:M258"/>
    <mergeCell ref="L257:L258"/>
    <mergeCell ref="K257:K258"/>
    <mergeCell ref="I257:I258"/>
    <mergeCell ref="H257:H258"/>
    <mergeCell ref="G257:G258"/>
    <mergeCell ref="F257:F258"/>
    <mergeCell ref="D257:D258"/>
    <mergeCell ref="C257:C258"/>
    <mergeCell ref="B257:B258"/>
    <mergeCell ref="A257:A258"/>
    <mergeCell ref="H267:H268"/>
    <mergeCell ref="G267:G268"/>
    <mergeCell ref="F267:F268"/>
    <mergeCell ref="D267:D268"/>
    <mergeCell ref="C267:C268"/>
    <mergeCell ref="B267:B268"/>
    <mergeCell ref="A267:A268"/>
    <mergeCell ref="N259:N260"/>
    <mergeCell ref="M259:M260"/>
    <mergeCell ref="L259:L260"/>
    <mergeCell ref="K259:K260"/>
    <mergeCell ref="I259:I260"/>
    <mergeCell ref="H259:H260"/>
    <mergeCell ref="G259:G260"/>
    <mergeCell ref="F259:F260"/>
    <mergeCell ref="D259:D260"/>
    <mergeCell ref="C259:C260"/>
    <mergeCell ref="B259:B260"/>
    <mergeCell ref="A259:A260"/>
    <mergeCell ref="A261:A262"/>
    <mergeCell ref="C269:C270"/>
    <mergeCell ref="B269:B270"/>
    <mergeCell ref="A269:A270"/>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7:N268"/>
    <mergeCell ref="M267:M268"/>
    <mergeCell ref="L267:L268"/>
    <mergeCell ref="K267:K268"/>
    <mergeCell ref="I267:I268"/>
    <mergeCell ref="N279:N280"/>
    <mergeCell ref="M279:M280"/>
    <mergeCell ref="L279:L280"/>
    <mergeCell ref="K279:K280"/>
    <mergeCell ref="I279:I280"/>
    <mergeCell ref="H279:H280"/>
    <mergeCell ref="G279:G280"/>
    <mergeCell ref="F279:F280"/>
    <mergeCell ref="D279:D280"/>
    <mergeCell ref="C279:C280"/>
    <mergeCell ref="B279:B280"/>
    <mergeCell ref="A279:A280"/>
    <mergeCell ref="N261:N262"/>
    <mergeCell ref="M261:M262"/>
    <mergeCell ref="L261:L262"/>
    <mergeCell ref="K261:K262"/>
    <mergeCell ref="I261:I262"/>
    <mergeCell ref="H261:H262"/>
    <mergeCell ref="G261:G262"/>
    <mergeCell ref="F261:F262"/>
    <mergeCell ref="D261:D262"/>
    <mergeCell ref="C261:C262"/>
    <mergeCell ref="B261:B262"/>
    <mergeCell ref="N269:N270"/>
    <mergeCell ref="M269:M270"/>
    <mergeCell ref="L269:L270"/>
    <mergeCell ref="K269:K270"/>
    <mergeCell ref="I269:I270"/>
    <mergeCell ref="H269:H270"/>
    <mergeCell ref="G269:G270"/>
    <mergeCell ref="F269:F270"/>
    <mergeCell ref="D269:D270"/>
    <mergeCell ref="D277:D278"/>
    <mergeCell ref="C277:C278"/>
    <mergeCell ref="B277:B278"/>
    <mergeCell ref="A277:A278"/>
    <mergeCell ref="N275:N276"/>
    <mergeCell ref="M275:M276"/>
    <mergeCell ref="L275:L276"/>
    <mergeCell ref="K275:K276"/>
    <mergeCell ref="I275:I276"/>
    <mergeCell ref="H275:H276"/>
    <mergeCell ref="G275:G276"/>
    <mergeCell ref="F275:F276"/>
    <mergeCell ref="D275:D276"/>
    <mergeCell ref="C275:C276"/>
    <mergeCell ref="B275:B276"/>
    <mergeCell ref="A275:A276"/>
    <mergeCell ref="N273:N274"/>
    <mergeCell ref="M273:M274"/>
    <mergeCell ref="L273:L274"/>
    <mergeCell ref="K273:K274"/>
    <mergeCell ref="I273:I274"/>
    <mergeCell ref="H273:H274"/>
    <mergeCell ref="G273:G274"/>
    <mergeCell ref="F273:F274"/>
    <mergeCell ref="D273:D274"/>
    <mergeCell ref="C273:C274"/>
    <mergeCell ref="B273:B274"/>
    <mergeCell ref="A273:A274"/>
    <mergeCell ref="A255:A256"/>
    <mergeCell ref="B255:B256"/>
    <mergeCell ref="C255:C256"/>
    <mergeCell ref="D255:D256"/>
    <mergeCell ref="F255:F256"/>
    <mergeCell ref="G255:G256"/>
    <mergeCell ref="H255:H256"/>
    <mergeCell ref="I255:I256"/>
    <mergeCell ref="K255:K256"/>
    <mergeCell ref="L255:L256"/>
    <mergeCell ref="M255:M256"/>
    <mergeCell ref="N255:N256"/>
    <mergeCell ref="N281:N282"/>
    <mergeCell ref="M281:M282"/>
    <mergeCell ref="L281:L282"/>
    <mergeCell ref="K281:K282"/>
    <mergeCell ref="I281:I282"/>
    <mergeCell ref="H281:H282"/>
    <mergeCell ref="G281:G282"/>
    <mergeCell ref="F281:F282"/>
    <mergeCell ref="D281:D282"/>
    <mergeCell ref="C281:C282"/>
    <mergeCell ref="B281:B282"/>
    <mergeCell ref="A281:A282"/>
    <mergeCell ref="N277:N278"/>
    <mergeCell ref="M277:M278"/>
    <mergeCell ref="L277:L278"/>
    <mergeCell ref="K277:K278"/>
    <mergeCell ref="I277:I278"/>
    <mergeCell ref="H277:H278"/>
    <mergeCell ref="G277:G278"/>
    <mergeCell ref="F277:F278"/>
    <mergeCell ref="A253:A254"/>
    <mergeCell ref="B253:B254"/>
    <mergeCell ref="C253:C254"/>
    <mergeCell ref="D253:D254"/>
    <mergeCell ref="F253:F254"/>
    <mergeCell ref="G253:G254"/>
    <mergeCell ref="H253:H254"/>
    <mergeCell ref="I253:I254"/>
    <mergeCell ref="K253:K254"/>
    <mergeCell ref="L253:L254"/>
    <mergeCell ref="M253:M254"/>
    <mergeCell ref="N253:N254"/>
    <mergeCell ref="A247:A248"/>
    <mergeCell ref="B247:B248"/>
    <mergeCell ref="C247:C248"/>
    <mergeCell ref="D247:D248"/>
    <mergeCell ref="F247:F248"/>
    <mergeCell ref="G247:G248"/>
    <mergeCell ref="H247:H248"/>
    <mergeCell ref="I247:I248"/>
    <mergeCell ref="K247:K248"/>
    <mergeCell ref="L247:L248"/>
    <mergeCell ref="M247:M248"/>
    <mergeCell ref="N247:N248"/>
    <mergeCell ref="J249:J250"/>
    <mergeCell ref="A251:A252"/>
    <mergeCell ref="B251:B252"/>
    <mergeCell ref="M249:M250"/>
    <mergeCell ref="N249:N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41:A242"/>
    <mergeCell ref="B241:B242"/>
    <mergeCell ref="C241:C242"/>
    <mergeCell ref="D241:D242"/>
    <mergeCell ref="F241:F242"/>
    <mergeCell ref="G241:G242"/>
    <mergeCell ref="H241:H242"/>
    <mergeCell ref="I241:I242"/>
    <mergeCell ref="K241:K242"/>
    <mergeCell ref="L241:L242"/>
    <mergeCell ref="M241:M242"/>
    <mergeCell ref="N241:N242"/>
    <mergeCell ref="C251:C252"/>
    <mergeCell ref="D251:D252"/>
    <mergeCell ref="F251:F252"/>
    <mergeCell ref="G251:G252"/>
    <mergeCell ref="H251:H252"/>
    <mergeCell ref="I251:I252"/>
    <mergeCell ref="K251:K252"/>
    <mergeCell ref="L251:L252"/>
    <mergeCell ref="M251:M252"/>
    <mergeCell ref="N251:N252"/>
    <mergeCell ref="A249:A250"/>
    <mergeCell ref="B249:B250"/>
    <mergeCell ref="C249:C250"/>
    <mergeCell ref="D249:D250"/>
    <mergeCell ref="F249:F250"/>
    <mergeCell ref="G249:G250"/>
    <mergeCell ref="H249:H250"/>
    <mergeCell ref="I249:I250"/>
    <mergeCell ref="K249:K250"/>
    <mergeCell ref="L249:L250"/>
    <mergeCell ref="D237:D238"/>
    <mergeCell ref="F237:F238"/>
    <mergeCell ref="G237:G238"/>
    <mergeCell ref="H237:H238"/>
    <mergeCell ref="I237:I238"/>
    <mergeCell ref="K237:K238"/>
    <mergeCell ref="L237:L238"/>
    <mergeCell ref="M237:M238"/>
    <mergeCell ref="N237:N238"/>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A155:A156"/>
    <mergeCell ref="B155:B156"/>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I181:I182"/>
    <mergeCell ref="J181:J182"/>
    <mergeCell ref="D165:D166"/>
    <mergeCell ref="F165:F166"/>
    <mergeCell ref="N151:N152"/>
    <mergeCell ref="J153:J154"/>
    <mergeCell ref="B153:B154"/>
    <mergeCell ref="K181:K182"/>
    <mergeCell ref="L181:L182"/>
    <mergeCell ref="H157:H158"/>
    <mergeCell ref="I157:I158"/>
    <mergeCell ref="D159:D160"/>
    <mergeCell ref="F159:F160"/>
    <mergeCell ref="G159:G160"/>
    <mergeCell ref="G163:G164"/>
    <mergeCell ref="H163:H164"/>
    <mergeCell ref="I163:I164"/>
    <mergeCell ref="J163:J164"/>
    <mergeCell ref="K163:K164"/>
    <mergeCell ref="L163:L164"/>
    <mergeCell ref="M163:M164"/>
    <mergeCell ref="N159:N160"/>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A133:A134"/>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53:N154"/>
    <mergeCell ref="G153:G154"/>
    <mergeCell ref="H153:H154"/>
    <mergeCell ref="I153:I154"/>
    <mergeCell ref="F155:F156"/>
    <mergeCell ref="G155:G156"/>
    <mergeCell ref="A127:A128"/>
    <mergeCell ref="B127:B128"/>
    <mergeCell ref="C127:C128"/>
    <mergeCell ref="D127:D128"/>
    <mergeCell ref="F127:F128"/>
    <mergeCell ref="G127:G128"/>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A135:A136"/>
    <mergeCell ref="A137:A138"/>
    <mergeCell ref="A139:A140"/>
    <mergeCell ref="D133:D134"/>
    <mergeCell ref="F133:F134"/>
    <mergeCell ref="N137:N138"/>
    <mergeCell ref="B139:B140"/>
    <mergeCell ref="C139:C140"/>
    <mergeCell ref="D139:D140"/>
    <mergeCell ref="B135:B136"/>
    <mergeCell ref="C135:C136"/>
    <mergeCell ref="D135:D136"/>
    <mergeCell ref="F135:F136"/>
    <mergeCell ref="L143:L144"/>
    <mergeCell ref="M143:M144"/>
    <mergeCell ref="N143:N144"/>
    <mergeCell ref="N147:N148"/>
    <mergeCell ref="K149:K150"/>
    <mergeCell ref="A145:A146"/>
    <mergeCell ref="B145:B146"/>
    <mergeCell ref="C145:C146"/>
    <mergeCell ref="D145:D146"/>
    <mergeCell ref="F145:F146"/>
    <mergeCell ref="G145:G146"/>
    <mergeCell ref="H145:H146"/>
    <mergeCell ref="I145:I146"/>
    <mergeCell ref="J145:J146"/>
    <mergeCell ref="K145:K146"/>
    <mergeCell ref="L145:L146"/>
    <mergeCell ref="M145:M146"/>
    <mergeCell ref="B147:B148"/>
    <mergeCell ref="C147:C148"/>
    <mergeCell ref="N141:N142"/>
    <mergeCell ref="A185:A186"/>
    <mergeCell ref="B185:B186"/>
    <mergeCell ref="C185:C186"/>
    <mergeCell ref="D185:D186"/>
    <mergeCell ref="F185:F186"/>
    <mergeCell ref="K185:K186"/>
    <mergeCell ref="N161:N162"/>
    <mergeCell ref="K153:K154"/>
    <mergeCell ref="G185:G186"/>
    <mergeCell ref="H185:H186"/>
    <mergeCell ref="I185:I186"/>
    <mergeCell ref="A163:A164"/>
    <mergeCell ref="B163:B164"/>
    <mergeCell ref="C163:C164"/>
    <mergeCell ref="D163:D164"/>
    <mergeCell ref="F163:F164"/>
    <mergeCell ref="J185:J186"/>
    <mergeCell ref="L153:L154"/>
    <mergeCell ref="M153:M154"/>
    <mergeCell ref="D147:D148"/>
    <mergeCell ref="N145:N146"/>
    <mergeCell ref="A143:A144"/>
    <mergeCell ref="B143:B144"/>
    <mergeCell ref="C143:C144"/>
    <mergeCell ref="D143:D144"/>
    <mergeCell ref="F143:F144"/>
    <mergeCell ref="G143:G144"/>
    <mergeCell ref="H143:H144"/>
    <mergeCell ref="I143:I144"/>
    <mergeCell ref="J143:J144"/>
    <mergeCell ref="K143:K144"/>
    <mergeCell ref="D107:D108"/>
    <mergeCell ref="F107:F108"/>
    <mergeCell ref="J131:J132"/>
    <mergeCell ref="I107:I108"/>
    <mergeCell ref="J107:J108"/>
    <mergeCell ref="I111:I112"/>
    <mergeCell ref="J111:J112"/>
    <mergeCell ref="G107:G108"/>
    <mergeCell ref="H107:H108"/>
    <mergeCell ref="A109:A110"/>
    <mergeCell ref="B109:B110"/>
    <mergeCell ref="D109:D110"/>
    <mergeCell ref="F109:F110"/>
    <mergeCell ref="G109:G110"/>
    <mergeCell ref="H109:H110"/>
    <mergeCell ref="I109:I110"/>
    <mergeCell ref="J109:J110"/>
    <mergeCell ref="A119:A120"/>
    <mergeCell ref="C119:C120"/>
    <mergeCell ref="C125:C126"/>
    <mergeCell ref="D125:D126"/>
    <mergeCell ref="F125:F126"/>
    <mergeCell ref="G125:G126"/>
    <mergeCell ref="H125:H126"/>
    <mergeCell ref="I125:I126"/>
    <mergeCell ref="A123:A124"/>
    <mergeCell ref="I123:I124"/>
    <mergeCell ref="J123:J124"/>
    <mergeCell ref="A125:A126"/>
    <mergeCell ref="B125:B126"/>
    <mergeCell ref="J125:J126"/>
    <mergeCell ref="H127:H128"/>
    <mergeCell ref="B123:B124"/>
    <mergeCell ref="C123:C124"/>
    <mergeCell ref="D123:D124"/>
    <mergeCell ref="F123:F124"/>
    <mergeCell ref="G123:G124"/>
    <mergeCell ref="H123:H124"/>
    <mergeCell ref="I127:I128"/>
    <mergeCell ref="J127:J128"/>
    <mergeCell ref="C133:C134"/>
    <mergeCell ref="M117:M118"/>
    <mergeCell ref="N117:N118"/>
    <mergeCell ref="L121:L122"/>
    <mergeCell ref="M121:M122"/>
    <mergeCell ref="N121:N122"/>
    <mergeCell ref="I121:I122"/>
    <mergeCell ref="J121:J122"/>
    <mergeCell ref="B119:B120"/>
    <mergeCell ref="B131:B132"/>
    <mergeCell ref="C131:C132"/>
    <mergeCell ref="D131:D132"/>
    <mergeCell ref="F131:F132"/>
    <mergeCell ref="K125:K126"/>
    <mergeCell ref="L125:L126"/>
    <mergeCell ref="M125:M126"/>
    <mergeCell ref="N125:N126"/>
    <mergeCell ref="K123:K124"/>
    <mergeCell ref="K127:K128"/>
    <mergeCell ref="L127:L128"/>
    <mergeCell ref="M127:M128"/>
    <mergeCell ref="K133:K134"/>
    <mergeCell ref="N133:N134"/>
    <mergeCell ref="A97:A98"/>
    <mergeCell ref="B97:B98"/>
    <mergeCell ref="C97:C98"/>
    <mergeCell ref="D97:D98"/>
    <mergeCell ref="F97:F98"/>
    <mergeCell ref="G97:G98"/>
    <mergeCell ref="H97:H98"/>
    <mergeCell ref="I97:I98"/>
    <mergeCell ref="J97:J98"/>
    <mergeCell ref="C99:C100"/>
    <mergeCell ref="D99:D100"/>
    <mergeCell ref="F99:F100"/>
    <mergeCell ref="N99:N100"/>
    <mergeCell ref="L119:L120"/>
    <mergeCell ref="M119:M120"/>
    <mergeCell ref="L129:L130"/>
    <mergeCell ref="M129:M130"/>
    <mergeCell ref="L115:L116"/>
    <mergeCell ref="M115:M116"/>
    <mergeCell ref="N115:N116"/>
    <mergeCell ref="I117:I118"/>
    <mergeCell ref="J117:J118"/>
    <mergeCell ref="K117:K118"/>
    <mergeCell ref="L117:L118"/>
    <mergeCell ref="A105:A106"/>
    <mergeCell ref="B105:B106"/>
    <mergeCell ref="C105:C106"/>
    <mergeCell ref="D105:D106"/>
    <mergeCell ref="F105:F106"/>
    <mergeCell ref="A107:A108"/>
    <mergeCell ref="B107:B108"/>
    <mergeCell ref="C107:C10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K97:K98"/>
    <mergeCell ref="L97:L98"/>
    <mergeCell ref="M97:M98"/>
    <mergeCell ref="N97:N98"/>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1:K132"/>
    <mergeCell ref="L131:L132"/>
    <mergeCell ref="M131:M132"/>
    <mergeCell ref="A131:A132"/>
    <mergeCell ref="N127:N128"/>
    <mergeCell ref="L123:L124"/>
    <mergeCell ref="M123:M124"/>
    <mergeCell ref="N123:N124"/>
    <mergeCell ref="D119:D120"/>
    <mergeCell ref="F119:F120"/>
    <mergeCell ref="G119:G120"/>
    <mergeCell ref="H119:H120"/>
    <mergeCell ref="I119:I120"/>
    <mergeCell ref="J119:J120"/>
    <mergeCell ref="N119:N120"/>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C109:C110"/>
    <mergeCell ref="C111:C112"/>
    <mergeCell ref="A121:A122"/>
    <mergeCell ref="B121:B122"/>
    <mergeCell ref="C121:C122"/>
    <mergeCell ref="D121:D122"/>
    <mergeCell ref="F121:F122"/>
    <mergeCell ref="G121:G122"/>
    <mergeCell ref="H121:H122"/>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K135:K136"/>
    <mergeCell ref="L135:L136"/>
    <mergeCell ref="M135:M136"/>
    <mergeCell ref="N135:N136"/>
    <mergeCell ref="L133:L134"/>
    <mergeCell ref="M133:M134"/>
    <mergeCell ref="A147:A148"/>
    <mergeCell ref="G135:G136"/>
    <mergeCell ref="H135:H136"/>
    <mergeCell ref="I135:I136"/>
    <mergeCell ref="J135:J136"/>
    <mergeCell ref="B133:B134"/>
    <mergeCell ref="G133:G134"/>
    <mergeCell ref="G137:G138"/>
    <mergeCell ref="H137:H138"/>
    <mergeCell ref="I137:I138"/>
    <mergeCell ref="J137:J138"/>
    <mergeCell ref="K137:K138"/>
    <mergeCell ref="L137:L138"/>
    <mergeCell ref="M137:M138"/>
    <mergeCell ref="H133:H134"/>
    <mergeCell ref="I133:I134"/>
    <mergeCell ref="J133:J134"/>
    <mergeCell ref="A153:A154"/>
    <mergeCell ref="C153:C154"/>
    <mergeCell ref="D153:D154"/>
    <mergeCell ref="F153:F154"/>
    <mergeCell ref="A141:A142"/>
    <mergeCell ref="B141:B142"/>
    <mergeCell ref="C141:C142"/>
    <mergeCell ref="D141:D142"/>
    <mergeCell ref="F141:F142"/>
    <mergeCell ref="G141:G142"/>
    <mergeCell ref="H141:H142"/>
    <mergeCell ref="I141:I142"/>
    <mergeCell ref="J141:J142"/>
    <mergeCell ref="K141:K142"/>
    <mergeCell ref="L141:L142"/>
    <mergeCell ref="M141:M142"/>
    <mergeCell ref="A151:A152"/>
    <mergeCell ref="J151:J152"/>
    <mergeCell ref="F147:F148"/>
    <mergeCell ref="G147:G148"/>
    <mergeCell ref="H147:H148"/>
    <mergeCell ref="I147:I148"/>
    <mergeCell ref="J147:J148"/>
    <mergeCell ref="K147:K148"/>
    <mergeCell ref="L147:L148"/>
    <mergeCell ref="M147:M148"/>
    <mergeCell ref="C155:C156"/>
    <mergeCell ref="D155:D156"/>
    <mergeCell ref="H159:H160"/>
    <mergeCell ref="I159:I160"/>
    <mergeCell ref="J159:J160"/>
    <mergeCell ref="K159:K160"/>
    <mergeCell ref="K161:K162"/>
    <mergeCell ref="L161:L162"/>
    <mergeCell ref="M161:M162"/>
    <mergeCell ref="L159:L160"/>
    <mergeCell ref="H155:H156"/>
    <mergeCell ref="I155:I156"/>
    <mergeCell ref="J155:J156"/>
    <mergeCell ref="M151:M152"/>
    <mergeCell ref="L157:L158"/>
    <mergeCell ref="M157:M158"/>
    <mergeCell ref="A161:A162"/>
    <mergeCell ref="B161:B162"/>
    <mergeCell ref="C161:C162"/>
    <mergeCell ref="D161:D162"/>
    <mergeCell ref="F161:F162"/>
    <mergeCell ref="G161:G162"/>
    <mergeCell ref="G165:G166"/>
    <mergeCell ref="H165:H166"/>
    <mergeCell ref="I165:I166"/>
    <mergeCell ref="J165:J166"/>
    <mergeCell ref="K165:K166"/>
    <mergeCell ref="L165:L166"/>
    <mergeCell ref="M165:M166"/>
    <mergeCell ref="N165:N166"/>
    <mergeCell ref="H171:H172"/>
    <mergeCell ref="G157:G158"/>
    <mergeCell ref="J169:J170"/>
    <mergeCell ref="K169:K170"/>
    <mergeCell ref="L169:L170"/>
    <mergeCell ref="M169:M170"/>
    <mergeCell ref="A167:A168"/>
    <mergeCell ref="B167:B168"/>
    <mergeCell ref="C167:C168"/>
    <mergeCell ref="D167:D168"/>
    <mergeCell ref="F167:F168"/>
    <mergeCell ref="G167:G168"/>
    <mergeCell ref="H167:H168"/>
    <mergeCell ref="N157:N158"/>
    <mergeCell ref="H161:H162"/>
    <mergeCell ref="I161:I162"/>
    <mergeCell ref="J161:J162"/>
    <mergeCell ref="A157:A158"/>
    <mergeCell ref="B157:B158"/>
    <mergeCell ref="C157:C158"/>
    <mergeCell ref="D157:D158"/>
    <mergeCell ref="F157:F158"/>
    <mergeCell ref="G169:G170"/>
    <mergeCell ref="H169:H170"/>
    <mergeCell ref="A225:A226"/>
    <mergeCell ref="B225:B226"/>
    <mergeCell ref="C225:C226"/>
    <mergeCell ref="D225:D226"/>
    <mergeCell ref="F225:F226"/>
    <mergeCell ref="G225:G226"/>
    <mergeCell ref="H225:H226"/>
    <mergeCell ref="I225:I226"/>
    <mergeCell ref="K225:K226"/>
    <mergeCell ref="L225:L226"/>
    <mergeCell ref="M225:M226"/>
    <mergeCell ref="N225:N226"/>
    <mergeCell ref="M159:M160"/>
    <mergeCell ref="J171:J172"/>
    <mergeCell ref="K171:K172"/>
    <mergeCell ref="L171:L172"/>
    <mergeCell ref="M171:M172"/>
    <mergeCell ref="N171:N172"/>
    <mergeCell ref="I167:I168"/>
    <mergeCell ref="J167:J168"/>
    <mergeCell ref="K167:K168"/>
    <mergeCell ref="L167:L168"/>
    <mergeCell ref="M167:M168"/>
    <mergeCell ref="N167:N168"/>
    <mergeCell ref="A169:A170"/>
    <mergeCell ref="B169:B170"/>
    <mergeCell ref="C169:C170"/>
    <mergeCell ref="D169:D170"/>
    <mergeCell ref="N163:N164"/>
    <mergeCell ref="A165:A166"/>
    <mergeCell ref="B165:B166"/>
    <mergeCell ref="C165:C166"/>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F229:F230"/>
    <mergeCell ref="G229:G230"/>
    <mergeCell ref="I169:I170"/>
    <mergeCell ref="F169:F170"/>
    <mergeCell ref="L185:L186"/>
    <mergeCell ref="M185:M186"/>
    <mergeCell ref="N185:N186"/>
    <mergeCell ref="M181:M182"/>
    <mergeCell ref="N181:N182"/>
    <mergeCell ref="H177:H178"/>
    <mergeCell ref="I177:I178"/>
    <mergeCell ref="J177:J178"/>
    <mergeCell ref="K177:K178"/>
    <mergeCell ref="L177:L178"/>
    <mergeCell ref="M177:M178"/>
    <mergeCell ref="A173:A174"/>
    <mergeCell ref="G181:G182"/>
    <mergeCell ref="H181:H182"/>
    <mergeCell ref="I171:I172"/>
    <mergeCell ref="A229:A230"/>
    <mergeCell ref="B229:B230"/>
    <mergeCell ref="C229:C230"/>
    <mergeCell ref="D229:D230"/>
    <mergeCell ref="H229:H230"/>
    <mergeCell ref="I229:I230"/>
    <mergeCell ref="K229:K230"/>
    <mergeCell ref="L229:L230"/>
    <mergeCell ref="M229:M230"/>
    <mergeCell ref="N229:N230"/>
    <mergeCell ref="A227:A228"/>
    <mergeCell ref="B227:B228"/>
    <mergeCell ref="C227:C228"/>
    <mergeCell ref="D227:D228"/>
    <mergeCell ref="F227:F228"/>
    <mergeCell ref="G227:G228"/>
    <mergeCell ref="H227:H228"/>
    <mergeCell ref="I227:I228"/>
    <mergeCell ref="K227:K228"/>
    <mergeCell ref="L227:L228"/>
    <mergeCell ref="M227:M228"/>
    <mergeCell ref="N227:N228"/>
    <mergeCell ref="A231:A232"/>
    <mergeCell ref="B231:B232"/>
    <mergeCell ref="C231:C232"/>
    <mergeCell ref="D231:D232"/>
    <mergeCell ref="F231:F232"/>
    <mergeCell ref="G231:G232"/>
    <mergeCell ref="H231:H232"/>
    <mergeCell ref="I231:I232"/>
    <mergeCell ref="K231:K232"/>
    <mergeCell ref="L231:L232"/>
    <mergeCell ref="M231:M232"/>
    <mergeCell ref="N231:N232"/>
    <mergeCell ref="B235:B236"/>
    <mergeCell ref="C235:C236"/>
    <mergeCell ref="D235:D236"/>
    <mergeCell ref="F235:F236"/>
    <mergeCell ref="G235:G236"/>
    <mergeCell ref="H235:H236"/>
    <mergeCell ref="I235:I236"/>
    <mergeCell ref="K235:K236"/>
    <mergeCell ref="L235:L236"/>
    <mergeCell ref="M235:M236"/>
    <mergeCell ref="N235:N236"/>
    <mergeCell ref="K285:K286"/>
    <mergeCell ref="L285:L286"/>
    <mergeCell ref="M285:M286"/>
    <mergeCell ref="N285:N286"/>
    <mergeCell ref="A271:A272"/>
    <mergeCell ref="B271:B272"/>
    <mergeCell ref="C271:C272"/>
    <mergeCell ref="D271:D272"/>
    <mergeCell ref="F271:F272"/>
    <mergeCell ref="G271:G272"/>
    <mergeCell ref="H271:H272"/>
    <mergeCell ref="I271:I272"/>
    <mergeCell ref="K271:K272"/>
    <mergeCell ref="L271:L272"/>
    <mergeCell ref="M271:M272"/>
    <mergeCell ref="N271:N272"/>
    <mergeCell ref="A233:A234"/>
    <mergeCell ref="A235:A236"/>
    <mergeCell ref="B233:B234"/>
    <mergeCell ref="C233:C234"/>
    <mergeCell ref="D233:D234"/>
    <mergeCell ref="F233:F234"/>
    <mergeCell ref="G233:G234"/>
    <mergeCell ref="H233:H234"/>
    <mergeCell ref="I233:I234"/>
    <mergeCell ref="K233:K234"/>
    <mergeCell ref="L233:L234"/>
    <mergeCell ref="M233:M234"/>
    <mergeCell ref="N233:N234"/>
    <mergeCell ref="A237:A238"/>
    <mergeCell ref="B237:B238"/>
    <mergeCell ref="C237:C238"/>
    <mergeCell ref="A283:A284"/>
    <mergeCell ref="B283:B284"/>
    <mergeCell ref="C283:C284"/>
    <mergeCell ref="D283:D284"/>
    <mergeCell ref="F283:F284"/>
    <mergeCell ref="G283:G284"/>
    <mergeCell ref="H283:H284"/>
    <mergeCell ref="I283:I284"/>
    <mergeCell ref="K283:K284"/>
    <mergeCell ref="L283:L284"/>
    <mergeCell ref="M283:M284"/>
    <mergeCell ref="N283:N284"/>
    <mergeCell ref="A287:A288"/>
    <mergeCell ref="B287:B288"/>
    <mergeCell ref="C287:C288"/>
    <mergeCell ref="D287:D288"/>
    <mergeCell ref="F287:F288"/>
    <mergeCell ref="G287:G288"/>
    <mergeCell ref="H287:H288"/>
    <mergeCell ref="I287:I288"/>
    <mergeCell ref="K287:K288"/>
    <mergeCell ref="L287:L288"/>
    <mergeCell ref="M287:M288"/>
    <mergeCell ref="N287:N288"/>
    <mergeCell ref="A285:A286"/>
    <mergeCell ref="B285:B286"/>
    <mergeCell ref="C285:C286"/>
    <mergeCell ref="D285:D286"/>
    <mergeCell ref="F285:F286"/>
    <mergeCell ref="G285:G286"/>
    <mergeCell ref="H285:H286"/>
    <mergeCell ref="I285:I286"/>
    <mergeCell ref="A289:A290"/>
    <mergeCell ref="B289:B290"/>
    <mergeCell ref="C289:C290"/>
    <mergeCell ref="D289:D290"/>
    <mergeCell ref="F289:F290"/>
    <mergeCell ref="G289:G290"/>
    <mergeCell ref="H289:H290"/>
    <mergeCell ref="I289:I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K291:K292"/>
    <mergeCell ref="L291:L292"/>
    <mergeCell ref="M291:M292"/>
    <mergeCell ref="N291:N292"/>
    <mergeCell ref="A293:A294"/>
    <mergeCell ref="B293:B294"/>
    <mergeCell ref="C293:C294"/>
    <mergeCell ref="D293:D294"/>
    <mergeCell ref="F293:F294"/>
    <mergeCell ref="G293:G294"/>
    <mergeCell ref="H293:H294"/>
    <mergeCell ref="I293:I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K295:K296"/>
    <mergeCell ref="L295:L296"/>
    <mergeCell ref="M295:M296"/>
    <mergeCell ref="N295:N296"/>
    <mergeCell ref="A297:A298"/>
    <mergeCell ref="B297:B298"/>
    <mergeCell ref="C297:C298"/>
    <mergeCell ref="D297:D298"/>
    <mergeCell ref="F297:F298"/>
    <mergeCell ref="G297:G298"/>
    <mergeCell ref="H297:H298"/>
    <mergeCell ref="I297:I298"/>
    <mergeCell ref="K297:K298"/>
    <mergeCell ref="L297:L298"/>
    <mergeCell ref="M297:M298"/>
    <mergeCell ref="N297:N298"/>
    <mergeCell ref="A299:A300"/>
    <mergeCell ref="B299:B300"/>
    <mergeCell ref="C299:C300"/>
    <mergeCell ref="D299:D300"/>
    <mergeCell ref="F299:F300"/>
    <mergeCell ref="G299:G300"/>
    <mergeCell ref="H299:H300"/>
    <mergeCell ref="I299:I300"/>
    <mergeCell ref="K299:K300"/>
    <mergeCell ref="L299:L300"/>
    <mergeCell ref="M299:M300"/>
    <mergeCell ref="N299:N300"/>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in="1" max="13" man="1"/>
    <brk id="184"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13" zoomScale="85" zoomScaleNormal="100" zoomScaleSheetLayoutView="85" workbookViewId="0">
      <selection activeCell="E24" sqref="E24"/>
    </sheetView>
  </sheetViews>
  <sheetFormatPr defaultRowHeight="12" x14ac:dyDescent="0.15"/>
  <cols>
    <col min="1" max="1" width="9" style="1"/>
    <col min="2" max="2" width="27" style="1" customWidth="1"/>
    <col min="3" max="3" width="28.75" style="1" bestFit="1" customWidth="1"/>
    <col min="4" max="4" width="16.625" style="45" customWidth="1"/>
    <col min="5" max="5" width="24.625" style="1" customWidth="1"/>
    <col min="6" max="6" width="24.75" style="1" customWidth="1"/>
    <col min="7" max="7" width="10.625" style="46" customWidth="1"/>
    <col min="8" max="8" width="15.75" style="42" customWidth="1"/>
    <col min="9" max="9" width="9.75" style="1" bestFit="1" customWidth="1"/>
    <col min="10" max="14" width="10.625" style="1" customWidth="1"/>
    <col min="15" max="16384" width="9" style="1"/>
  </cols>
  <sheetData>
    <row r="1" spans="1:14" ht="41.25" customHeight="1" x14ac:dyDescent="0.15">
      <c r="B1" s="44" t="s">
        <v>20</v>
      </c>
    </row>
    <row r="3" spans="1:14" x14ac:dyDescent="0.15">
      <c r="B3" s="85" t="s">
        <v>10</v>
      </c>
      <c r="C3" s="85" t="s">
        <v>11</v>
      </c>
      <c r="D3" s="104" t="s">
        <v>1</v>
      </c>
      <c r="E3" s="85" t="s">
        <v>16</v>
      </c>
      <c r="F3" s="85" t="s">
        <v>14</v>
      </c>
      <c r="G3" s="93" t="s">
        <v>2</v>
      </c>
      <c r="H3" s="93" t="s">
        <v>3</v>
      </c>
      <c r="I3" s="85" t="s">
        <v>12</v>
      </c>
      <c r="J3" s="85" t="s">
        <v>15</v>
      </c>
      <c r="K3" s="85" t="s">
        <v>4</v>
      </c>
      <c r="L3" s="85"/>
      <c r="M3" s="85"/>
      <c r="N3" s="85" t="s">
        <v>5</v>
      </c>
    </row>
    <row r="4" spans="1:14" ht="36.75" thickBot="1" x14ac:dyDescent="0.2">
      <c r="B4" s="86"/>
      <c r="C4" s="86"/>
      <c r="D4" s="105"/>
      <c r="E4" s="86"/>
      <c r="F4" s="86"/>
      <c r="G4" s="94"/>
      <c r="H4" s="94"/>
      <c r="I4" s="86"/>
      <c r="J4" s="86"/>
      <c r="K4" s="43" t="s">
        <v>6</v>
      </c>
      <c r="L4" s="43" t="s">
        <v>7</v>
      </c>
      <c r="M4" s="43" t="s">
        <v>8</v>
      </c>
      <c r="N4" s="86"/>
    </row>
    <row r="5" spans="1:14" ht="30" customHeight="1" thickTop="1" x14ac:dyDescent="0.15">
      <c r="A5" s="95">
        <v>9</v>
      </c>
      <c r="B5" s="96" t="s">
        <v>112</v>
      </c>
      <c r="C5" s="152" t="s">
        <v>21</v>
      </c>
      <c r="D5" s="100">
        <v>44963</v>
      </c>
      <c r="E5" s="3" t="s">
        <v>111</v>
      </c>
      <c r="F5" s="182" t="s">
        <v>62</v>
      </c>
      <c r="G5" s="126" t="s">
        <v>13</v>
      </c>
      <c r="H5" s="102">
        <v>1298000</v>
      </c>
      <c r="I5" s="87" t="s">
        <v>13</v>
      </c>
      <c r="J5" s="87" t="s">
        <v>13</v>
      </c>
      <c r="K5" s="87" t="s">
        <v>13</v>
      </c>
      <c r="L5" s="87" t="s">
        <v>13</v>
      </c>
      <c r="M5" s="87" t="s">
        <v>13</v>
      </c>
      <c r="N5" s="87"/>
    </row>
    <row r="6" spans="1:14" ht="30" customHeight="1" x14ac:dyDescent="0.15">
      <c r="A6" s="95"/>
      <c r="B6" s="97"/>
      <c r="C6" s="99"/>
      <c r="D6" s="101"/>
      <c r="E6" s="4" t="s">
        <v>113</v>
      </c>
      <c r="F6" s="183"/>
      <c r="G6" s="92"/>
      <c r="H6" s="103"/>
      <c r="I6" s="88"/>
      <c r="J6" s="88"/>
      <c r="K6" s="88"/>
      <c r="L6" s="88"/>
      <c r="M6" s="88"/>
      <c r="N6" s="88"/>
    </row>
    <row r="7" spans="1:14" ht="30" customHeight="1" x14ac:dyDescent="0.15">
      <c r="A7" s="95">
        <v>7</v>
      </c>
      <c r="B7" s="96" t="s">
        <v>153</v>
      </c>
      <c r="C7" s="152" t="s">
        <v>21</v>
      </c>
      <c r="D7" s="100">
        <v>45112</v>
      </c>
      <c r="E7" s="3" t="s">
        <v>23</v>
      </c>
      <c r="F7" s="182" t="s">
        <v>38</v>
      </c>
      <c r="G7" s="126" t="s">
        <v>13</v>
      </c>
      <c r="H7" s="102">
        <v>1076900</v>
      </c>
      <c r="I7" s="87" t="s">
        <v>13</v>
      </c>
      <c r="J7" s="87" t="s">
        <v>13</v>
      </c>
      <c r="K7" s="87" t="s">
        <v>13</v>
      </c>
      <c r="L7" s="87" t="s">
        <v>13</v>
      </c>
      <c r="M7" s="87" t="s">
        <v>13</v>
      </c>
      <c r="N7" s="87"/>
    </row>
    <row r="8" spans="1:14" ht="30" customHeight="1" x14ac:dyDescent="0.15">
      <c r="A8" s="95"/>
      <c r="B8" s="97"/>
      <c r="C8" s="99"/>
      <c r="D8" s="101"/>
      <c r="E8" s="4" t="s">
        <v>22</v>
      </c>
      <c r="F8" s="183"/>
      <c r="G8" s="92"/>
      <c r="H8" s="103"/>
      <c r="I8" s="88"/>
      <c r="J8" s="88"/>
      <c r="K8" s="88"/>
      <c r="L8" s="88"/>
      <c r="M8" s="88"/>
      <c r="N8" s="88"/>
    </row>
    <row r="9" spans="1:14" ht="30" customHeight="1" x14ac:dyDescent="0.15">
      <c r="A9" s="95">
        <v>10</v>
      </c>
      <c r="B9" s="96" t="s">
        <v>151</v>
      </c>
      <c r="C9" s="152" t="s">
        <v>21</v>
      </c>
      <c r="D9" s="100">
        <v>45114</v>
      </c>
      <c r="E9" s="3" t="s">
        <v>111</v>
      </c>
      <c r="F9" s="182" t="s">
        <v>62</v>
      </c>
      <c r="G9" s="126" t="s">
        <v>13</v>
      </c>
      <c r="H9" s="102">
        <v>1265000</v>
      </c>
      <c r="I9" s="87" t="s">
        <v>13</v>
      </c>
      <c r="J9" s="87" t="s">
        <v>13</v>
      </c>
      <c r="K9" s="87" t="s">
        <v>13</v>
      </c>
      <c r="L9" s="87" t="s">
        <v>13</v>
      </c>
      <c r="M9" s="87" t="s">
        <v>13</v>
      </c>
      <c r="N9" s="87"/>
    </row>
    <row r="10" spans="1:14" ht="30" customHeight="1" x14ac:dyDescent="0.15">
      <c r="A10" s="95"/>
      <c r="B10" s="97"/>
      <c r="C10" s="99"/>
      <c r="D10" s="101"/>
      <c r="E10" s="4" t="s">
        <v>113</v>
      </c>
      <c r="F10" s="183"/>
      <c r="G10" s="92"/>
      <c r="H10" s="103"/>
      <c r="I10" s="88"/>
      <c r="J10" s="88"/>
      <c r="K10" s="88"/>
      <c r="L10" s="88"/>
      <c r="M10" s="88"/>
      <c r="N10" s="88"/>
    </row>
    <row r="11" spans="1:14" ht="30" customHeight="1" x14ac:dyDescent="0.15">
      <c r="A11" s="95">
        <v>11</v>
      </c>
      <c r="B11" s="96" t="s">
        <v>157</v>
      </c>
      <c r="C11" s="152" t="s">
        <v>21</v>
      </c>
      <c r="D11" s="100">
        <v>45135</v>
      </c>
      <c r="E11" s="3" t="s">
        <v>158</v>
      </c>
      <c r="F11" s="182" t="s">
        <v>62</v>
      </c>
      <c r="G11" s="126" t="s">
        <v>13</v>
      </c>
      <c r="H11" s="102">
        <v>1980000</v>
      </c>
      <c r="I11" s="87" t="s">
        <v>13</v>
      </c>
      <c r="J11" s="87" t="s">
        <v>13</v>
      </c>
      <c r="K11" s="87" t="s">
        <v>13</v>
      </c>
      <c r="L11" s="87" t="s">
        <v>13</v>
      </c>
      <c r="M11" s="87" t="s">
        <v>13</v>
      </c>
      <c r="N11" s="87"/>
    </row>
    <row r="12" spans="1:14" ht="30" customHeight="1" x14ac:dyDescent="0.15">
      <c r="A12" s="95"/>
      <c r="B12" s="97"/>
      <c r="C12" s="99"/>
      <c r="D12" s="101"/>
      <c r="E12" s="4" t="s">
        <v>159</v>
      </c>
      <c r="F12" s="183"/>
      <c r="G12" s="92"/>
      <c r="H12" s="103"/>
      <c r="I12" s="88"/>
      <c r="J12" s="88"/>
      <c r="K12" s="88"/>
      <c r="L12" s="88"/>
      <c r="M12" s="88"/>
      <c r="N12" s="88"/>
    </row>
    <row r="13" spans="1:14" ht="30" customHeight="1" x14ac:dyDescent="0.15">
      <c r="A13" s="95">
        <v>12</v>
      </c>
      <c r="B13" s="96" t="s">
        <v>321</v>
      </c>
      <c r="C13" s="152" t="s">
        <v>21</v>
      </c>
      <c r="D13" s="100">
        <v>45247</v>
      </c>
      <c r="E13" s="3" t="s">
        <v>322</v>
      </c>
      <c r="F13" s="182" t="s">
        <v>62</v>
      </c>
      <c r="G13" s="126" t="s">
        <v>13</v>
      </c>
      <c r="H13" s="102">
        <v>2420000</v>
      </c>
      <c r="I13" s="87" t="s">
        <v>13</v>
      </c>
      <c r="J13" s="87" t="s">
        <v>13</v>
      </c>
      <c r="K13" s="87" t="s">
        <v>13</v>
      </c>
      <c r="L13" s="87" t="s">
        <v>13</v>
      </c>
      <c r="M13" s="87" t="s">
        <v>13</v>
      </c>
      <c r="N13" s="87"/>
    </row>
    <row r="14" spans="1:14" ht="30" customHeight="1" x14ac:dyDescent="0.15">
      <c r="A14" s="95"/>
      <c r="B14" s="97"/>
      <c r="C14" s="99"/>
      <c r="D14" s="101"/>
      <c r="E14" s="4" t="s">
        <v>323</v>
      </c>
      <c r="F14" s="183"/>
      <c r="G14" s="92"/>
      <c r="H14" s="103"/>
      <c r="I14" s="88"/>
      <c r="J14" s="88"/>
      <c r="K14" s="88"/>
      <c r="L14" s="88"/>
      <c r="M14" s="88"/>
      <c r="N14" s="88"/>
    </row>
    <row r="15" spans="1:14" ht="30" customHeight="1" x14ac:dyDescent="0.15">
      <c r="A15" s="95">
        <v>13</v>
      </c>
      <c r="B15" s="96" t="s">
        <v>212</v>
      </c>
      <c r="C15" s="152" t="s">
        <v>21</v>
      </c>
      <c r="D15" s="100">
        <v>45271</v>
      </c>
      <c r="E15" s="3" t="s">
        <v>213</v>
      </c>
      <c r="F15" s="182" t="s">
        <v>62</v>
      </c>
      <c r="G15" s="126" t="s">
        <v>13</v>
      </c>
      <c r="H15" s="102">
        <v>1848000</v>
      </c>
      <c r="I15" s="87" t="s">
        <v>13</v>
      </c>
      <c r="J15" s="87" t="s">
        <v>13</v>
      </c>
      <c r="K15" s="87" t="s">
        <v>13</v>
      </c>
      <c r="L15" s="87" t="s">
        <v>13</v>
      </c>
      <c r="M15" s="87" t="s">
        <v>13</v>
      </c>
      <c r="N15" s="87"/>
    </row>
    <row r="16" spans="1:14" ht="30" customHeight="1" x14ac:dyDescent="0.15">
      <c r="A16" s="95"/>
      <c r="B16" s="97"/>
      <c r="C16" s="99"/>
      <c r="D16" s="101"/>
      <c r="E16" s="4" t="s">
        <v>214</v>
      </c>
      <c r="F16" s="183"/>
      <c r="G16" s="92"/>
      <c r="H16" s="103"/>
      <c r="I16" s="88"/>
      <c r="J16" s="88"/>
      <c r="K16" s="88"/>
      <c r="L16" s="88"/>
      <c r="M16" s="88"/>
      <c r="N16" s="88"/>
    </row>
    <row r="17" spans="1:14" ht="30" customHeight="1" x14ac:dyDescent="0.15">
      <c r="A17" s="95">
        <v>13</v>
      </c>
      <c r="B17" s="96" t="s">
        <v>333</v>
      </c>
      <c r="C17" s="152" t="s">
        <v>21</v>
      </c>
      <c r="D17" s="186">
        <v>45313</v>
      </c>
      <c r="E17" s="15" t="s">
        <v>325</v>
      </c>
      <c r="F17" s="187" t="s">
        <v>62</v>
      </c>
      <c r="G17" s="189" t="s">
        <v>328</v>
      </c>
      <c r="H17" s="191">
        <v>1463000</v>
      </c>
      <c r="I17" s="87" t="s">
        <v>13</v>
      </c>
      <c r="J17" s="87" t="s">
        <v>13</v>
      </c>
      <c r="K17" s="87" t="s">
        <v>13</v>
      </c>
      <c r="L17" s="87" t="s">
        <v>13</v>
      </c>
      <c r="M17" s="87" t="s">
        <v>13</v>
      </c>
      <c r="N17" s="87"/>
    </row>
    <row r="18" spans="1:14" ht="30" customHeight="1" x14ac:dyDescent="0.15">
      <c r="A18" s="95"/>
      <c r="B18" s="97"/>
      <c r="C18" s="99"/>
      <c r="D18" s="143"/>
      <c r="E18" s="4" t="s">
        <v>326</v>
      </c>
      <c r="F18" s="188"/>
      <c r="G18" s="190"/>
      <c r="H18" s="192"/>
      <c r="I18" s="88"/>
      <c r="J18" s="88"/>
      <c r="K18" s="88"/>
      <c r="L18" s="88"/>
      <c r="M18" s="88"/>
      <c r="N18" s="88"/>
    </row>
    <row r="19" spans="1:14" ht="30" customHeight="1" x14ac:dyDescent="0.15">
      <c r="A19" s="95">
        <v>13</v>
      </c>
      <c r="B19" s="96" t="s">
        <v>331</v>
      </c>
      <c r="C19" s="152" t="s">
        <v>21</v>
      </c>
      <c r="D19" s="186">
        <v>45341</v>
      </c>
      <c r="E19" s="15" t="s">
        <v>330</v>
      </c>
      <c r="F19" s="187" t="s">
        <v>62</v>
      </c>
      <c r="G19" s="189" t="s">
        <v>328</v>
      </c>
      <c r="H19" s="191">
        <v>1135777</v>
      </c>
      <c r="I19" s="87" t="s">
        <v>13</v>
      </c>
      <c r="J19" s="87" t="s">
        <v>13</v>
      </c>
      <c r="K19" s="87" t="s">
        <v>13</v>
      </c>
      <c r="L19" s="87" t="s">
        <v>13</v>
      </c>
      <c r="M19" s="87" t="s">
        <v>13</v>
      </c>
      <c r="N19" s="87"/>
    </row>
    <row r="20" spans="1:14" ht="30" customHeight="1" x14ac:dyDescent="0.15">
      <c r="A20" s="95"/>
      <c r="B20" s="97"/>
      <c r="C20" s="99"/>
      <c r="D20" s="143"/>
      <c r="E20" s="4" t="s">
        <v>332</v>
      </c>
      <c r="F20" s="188"/>
      <c r="G20" s="190"/>
      <c r="H20" s="192"/>
      <c r="I20" s="88"/>
      <c r="J20" s="88"/>
      <c r="K20" s="88"/>
      <c r="L20" s="88"/>
      <c r="M20" s="88"/>
      <c r="N20" s="88"/>
    </row>
    <row r="21" spans="1:14" ht="30" customHeight="1" x14ac:dyDescent="0.15">
      <c r="A21" s="95">
        <v>13</v>
      </c>
      <c r="B21" s="184" t="s">
        <v>324</v>
      </c>
      <c r="C21" s="152" t="s">
        <v>21</v>
      </c>
      <c r="D21" s="186">
        <v>45348</v>
      </c>
      <c r="E21" s="15" t="s">
        <v>325</v>
      </c>
      <c r="F21" s="187" t="s">
        <v>327</v>
      </c>
      <c r="G21" s="189" t="s">
        <v>328</v>
      </c>
      <c r="H21" s="191">
        <v>8580000</v>
      </c>
      <c r="I21" s="87" t="s">
        <v>13</v>
      </c>
      <c r="J21" s="87" t="s">
        <v>13</v>
      </c>
      <c r="K21" s="87" t="s">
        <v>13</v>
      </c>
      <c r="L21" s="87" t="s">
        <v>13</v>
      </c>
      <c r="M21" s="87" t="s">
        <v>13</v>
      </c>
      <c r="N21" s="87"/>
    </row>
    <row r="22" spans="1:14" ht="30" customHeight="1" x14ac:dyDescent="0.15">
      <c r="A22" s="95"/>
      <c r="B22" s="185"/>
      <c r="C22" s="99"/>
      <c r="D22" s="143"/>
      <c r="E22" s="4" t="s">
        <v>326</v>
      </c>
      <c r="F22" s="188"/>
      <c r="G22" s="190"/>
      <c r="H22" s="192"/>
      <c r="I22" s="88"/>
      <c r="J22" s="88"/>
      <c r="K22" s="88"/>
      <c r="L22" s="88"/>
      <c r="M22" s="88"/>
      <c r="N22" s="88"/>
    </row>
    <row r="23" spans="1:14" ht="30" customHeight="1" x14ac:dyDescent="0.15">
      <c r="A23" s="95">
        <v>14</v>
      </c>
      <c r="B23" s="96" t="s">
        <v>112</v>
      </c>
      <c r="C23" s="152" t="s">
        <v>21</v>
      </c>
      <c r="D23" s="100">
        <v>45366</v>
      </c>
      <c r="E23" s="3" t="s">
        <v>111</v>
      </c>
      <c r="F23" s="182" t="s">
        <v>62</v>
      </c>
      <c r="G23" s="126" t="s">
        <v>13</v>
      </c>
      <c r="H23" s="102">
        <v>1353000</v>
      </c>
      <c r="I23" s="87" t="s">
        <v>13</v>
      </c>
      <c r="J23" s="87" t="s">
        <v>13</v>
      </c>
      <c r="K23" s="87" t="s">
        <v>13</v>
      </c>
      <c r="L23" s="87" t="s">
        <v>13</v>
      </c>
      <c r="M23" s="87" t="s">
        <v>13</v>
      </c>
      <c r="N23" s="87"/>
    </row>
    <row r="24" spans="1:14" ht="30" customHeight="1" x14ac:dyDescent="0.15">
      <c r="A24" s="95"/>
      <c r="B24" s="97"/>
      <c r="C24" s="99"/>
      <c r="D24" s="101"/>
      <c r="E24" s="4" t="s">
        <v>113</v>
      </c>
      <c r="F24" s="183"/>
      <c r="G24" s="92"/>
      <c r="H24" s="103"/>
      <c r="I24" s="88"/>
      <c r="J24" s="88"/>
      <c r="K24" s="88"/>
      <c r="L24" s="88"/>
      <c r="M24" s="88"/>
      <c r="N24" s="88"/>
    </row>
    <row r="25" spans="1:14" ht="30" customHeight="1" x14ac:dyDescent="0.15">
      <c r="A25" s="95">
        <v>15</v>
      </c>
      <c r="B25" s="96" t="s">
        <v>414</v>
      </c>
      <c r="C25" s="152" t="s">
        <v>347</v>
      </c>
      <c r="D25" s="100">
        <v>45545</v>
      </c>
      <c r="E25" s="3" t="s">
        <v>415</v>
      </c>
      <c r="F25" s="182" t="s">
        <v>327</v>
      </c>
      <c r="G25" s="126" t="s">
        <v>13</v>
      </c>
      <c r="H25" s="102" t="s">
        <v>417</v>
      </c>
      <c r="I25" s="87" t="s">
        <v>13</v>
      </c>
      <c r="J25" s="87" t="s">
        <v>13</v>
      </c>
      <c r="K25" s="87" t="s">
        <v>13</v>
      </c>
      <c r="L25" s="87" t="s">
        <v>13</v>
      </c>
      <c r="M25" s="87" t="s">
        <v>13</v>
      </c>
      <c r="N25" s="87"/>
    </row>
    <row r="26" spans="1:14" ht="30" customHeight="1" x14ac:dyDescent="0.15">
      <c r="A26" s="95"/>
      <c r="B26" s="97"/>
      <c r="C26" s="99"/>
      <c r="D26" s="101"/>
      <c r="E26" s="4" t="s">
        <v>416</v>
      </c>
      <c r="F26" s="183"/>
      <c r="G26" s="92"/>
      <c r="H26" s="103"/>
      <c r="I26" s="88"/>
      <c r="J26" s="88"/>
      <c r="K26" s="88"/>
      <c r="L26" s="88"/>
      <c r="M26" s="88"/>
      <c r="N26" s="88"/>
    </row>
    <row r="27" spans="1:14" ht="30" customHeight="1" x14ac:dyDescent="0.15">
      <c r="A27" s="95">
        <v>15</v>
      </c>
      <c r="B27" s="96" t="s">
        <v>443</v>
      </c>
      <c r="C27" s="152" t="s">
        <v>347</v>
      </c>
      <c r="D27" s="100">
        <v>45572</v>
      </c>
      <c r="E27" s="3" t="s">
        <v>415</v>
      </c>
      <c r="F27" s="182" t="s">
        <v>62</v>
      </c>
      <c r="G27" s="126" t="s">
        <v>13</v>
      </c>
      <c r="H27" s="102">
        <v>1540000</v>
      </c>
      <c r="I27" s="87" t="s">
        <v>13</v>
      </c>
      <c r="J27" s="87" t="s">
        <v>13</v>
      </c>
      <c r="K27" s="87" t="s">
        <v>13</v>
      </c>
      <c r="L27" s="87" t="s">
        <v>13</v>
      </c>
      <c r="M27" s="87" t="s">
        <v>13</v>
      </c>
      <c r="N27" s="87"/>
    </row>
    <row r="28" spans="1:14" ht="30" customHeight="1" x14ac:dyDescent="0.15">
      <c r="A28" s="95"/>
      <c r="B28" s="97"/>
      <c r="C28" s="99"/>
      <c r="D28" s="101"/>
      <c r="E28" s="4" t="s">
        <v>416</v>
      </c>
      <c r="F28" s="183"/>
      <c r="G28" s="92"/>
      <c r="H28" s="103"/>
      <c r="I28" s="88"/>
      <c r="J28" s="88"/>
      <c r="K28" s="88"/>
      <c r="L28" s="88"/>
      <c r="M28" s="88"/>
      <c r="N28" s="88"/>
    </row>
    <row r="29" spans="1:14" ht="30" customHeight="1" x14ac:dyDescent="0.15">
      <c r="A29" s="95">
        <v>15</v>
      </c>
      <c r="B29" s="96" t="s">
        <v>444</v>
      </c>
      <c r="C29" s="152" t="s">
        <v>347</v>
      </c>
      <c r="D29" s="100">
        <v>45576</v>
      </c>
      <c r="E29" s="3" t="s">
        <v>415</v>
      </c>
      <c r="F29" s="182" t="s">
        <v>62</v>
      </c>
      <c r="G29" s="126" t="s">
        <v>13</v>
      </c>
      <c r="H29" s="102">
        <v>1463000</v>
      </c>
      <c r="I29" s="87" t="s">
        <v>13</v>
      </c>
      <c r="J29" s="87" t="s">
        <v>13</v>
      </c>
      <c r="K29" s="87" t="s">
        <v>13</v>
      </c>
      <c r="L29" s="87" t="s">
        <v>13</v>
      </c>
      <c r="M29" s="87" t="s">
        <v>13</v>
      </c>
      <c r="N29" s="87"/>
    </row>
    <row r="30" spans="1:14" ht="30" customHeight="1" x14ac:dyDescent="0.15">
      <c r="A30" s="95"/>
      <c r="B30" s="97"/>
      <c r="C30" s="99"/>
      <c r="D30" s="101"/>
      <c r="E30" s="4" t="s">
        <v>416</v>
      </c>
      <c r="F30" s="183"/>
      <c r="G30" s="92"/>
      <c r="H30" s="103"/>
      <c r="I30" s="88"/>
      <c r="J30" s="88"/>
      <c r="K30" s="88"/>
      <c r="L30" s="88"/>
      <c r="M30" s="88"/>
      <c r="N30" s="88"/>
    </row>
    <row r="31" spans="1:14" ht="30" customHeight="1" x14ac:dyDescent="0.15">
      <c r="A31" s="95">
        <v>18</v>
      </c>
      <c r="B31" s="96"/>
      <c r="C31" s="152"/>
      <c r="D31" s="100"/>
      <c r="E31" s="3" t="s">
        <v>0</v>
      </c>
      <c r="F31" s="182" t="s">
        <v>0</v>
      </c>
      <c r="G31" s="126" t="s">
        <v>13</v>
      </c>
      <c r="H31" s="102" t="s">
        <v>0</v>
      </c>
      <c r="I31" s="87" t="s">
        <v>13</v>
      </c>
      <c r="J31" s="87" t="s">
        <v>13</v>
      </c>
      <c r="K31" s="87" t="s">
        <v>13</v>
      </c>
      <c r="L31" s="87" t="s">
        <v>13</v>
      </c>
      <c r="M31" s="87" t="s">
        <v>13</v>
      </c>
      <c r="N31" s="87"/>
    </row>
    <row r="32" spans="1:14" ht="30" customHeight="1" x14ac:dyDescent="0.15">
      <c r="A32" s="95"/>
      <c r="B32" s="97"/>
      <c r="C32" s="99"/>
      <c r="D32" s="101"/>
      <c r="E32" s="4" t="s">
        <v>0</v>
      </c>
      <c r="F32" s="183"/>
      <c r="G32" s="92"/>
      <c r="H32" s="103"/>
      <c r="I32" s="88"/>
      <c r="J32" s="88"/>
      <c r="K32" s="88"/>
      <c r="L32" s="88"/>
      <c r="M32" s="88"/>
      <c r="N32" s="88"/>
    </row>
    <row r="33" spans="1:14" ht="30" customHeight="1" x14ac:dyDescent="0.15">
      <c r="A33" s="95">
        <v>19</v>
      </c>
      <c r="B33" s="96" t="s">
        <v>0</v>
      </c>
      <c r="C33" s="152" t="s">
        <v>0</v>
      </c>
      <c r="D33" s="100" t="s">
        <v>0</v>
      </c>
      <c r="E33" s="3" t="s">
        <v>0</v>
      </c>
      <c r="F33" s="182" t="s">
        <v>0</v>
      </c>
      <c r="G33" s="126" t="s">
        <v>13</v>
      </c>
      <c r="H33" s="102" t="s">
        <v>0</v>
      </c>
      <c r="I33" s="87" t="s">
        <v>13</v>
      </c>
      <c r="J33" s="87" t="s">
        <v>13</v>
      </c>
      <c r="K33" s="87" t="s">
        <v>13</v>
      </c>
      <c r="L33" s="87" t="s">
        <v>13</v>
      </c>
      <c r="M33" s="87" t="s">
        <v>13</v>
      </c>
      <c r="N33" s="87"/>
    </row>
    <row r="34" spans="1:14" ht="30" customHeight="1" x14ac:dyDescent="0.15">
      <c r="A34" s="95"/>
      <c r="B34" s="97"/>
      <c r="C34" s="99"/>
      <c r="D34" s="101"/>
      <c r="E34" s="4" t="s">
        <v>0</v>
      </c>
      <c r="F34" s="183"/>
      <c r="G34" s="92"/>
      <c r="H34" s="103"/>
      <c r="I34" s="88"/>
      <c r="J34" s="88"/>
      <c r="K34" s="88"/>
      <c r="L34" s="88"/>
      <c r="M34" s="88"/>
      <c r="N34" s="88"/>
    </row>
    <row r="35" spans="1:14" ht="30" customHeight="1" x14ac:dyDescent="0.15">
      <c r="A35" s="95">
        <v>20</v>
      </c>
      <c r="B35" s="96" t="s">
        <v>0</v>
      </c>
      <c r="C35" s="152" t="s">
        <v>0</v>
      </c>
      <c r="D35" s="100" t="s">
        <v>0</v>
      </c>
      <c r="E35" s="3" t="s">
        <v>0</v>
      </c>
      <c r="F35" s="182" t="s">
        <v>0</v>
      </c>
      <c r="G35" s="126" t="s">
        <v>13</v>
      </c>
      <c r="H35" s="102" t="s">
        <v>0</v>
      </c>
      <c r="I35" s="87" t="s">
        <v>13</v>
      </c>
      <c r="J35" s="87" t="s">
        <v>13</v>
      </c>
      <c r="K35" s="87" t="s">
        <v>13</v>
      </c>
      <c r="L35" s="87" t="s">
        <v>13</v>
      </c>
      <c r="M35" s="87" t="s">
        <v>13</v>
      </c>
      <c r="N35" s="87"/>
    </row>
    <row r="36" spans="1:14" ht="30" customHeight="1" x14ac:dyDescent="0.15">
      <c r="A36" s="95"/>
      <c r="B36" s="97"/>
      <c r="C36" s="99"/>
      <c r="D36" s="101"/>
      <c r="E36" s="4" t="s">
        <v>0</v>
      </c>
      <c r="F36" s="183"/>
      <c r="G36" s="92"/>
      <c r="H36" s="103"/>
      <c r="I36" s="88"/>
      <c r="J36" s="88"/>
      <c r="K36" s="88"/>
      <c r="L36" s="88"/>
      <c r="M36" s="88"/>
      <c r="N36" s="88"/>
    </row>
    <row r="37" spans="1:14" ht="30" customHeight="1" x14ac:dyDescent="0.15">
      <c r="A37" s="95">
        <v>21</v>
      </c>
      <c r="B37" s="96" t="s">
        <v>0</v>
      </c>
      <c r="C37" s="152" t="s">
        <v>0</v>
      </c>
      <c r="D37" s="100" t="s">
        <v>0</v>
      </c>
      <c r="E37" s="3" t="s">
        <v>0</v>
      </c>
      <c r="F37" s="182" t="s">
        <v>0</v>
      </c>
      <c r="G37" s="126" t="s">
        <v>13</v>
      </c>
      <c r="H37" s="102" t="s">
        <v>0</v>
      </c>
      <c r="I37" s="87" t="s">
        <v>13</v>
      </c>
      <c r="J37" s="87" t="s">
        <v>13</v>
      </c>
      <c r="K37" s="87" t="s">
        <v>13</v>
      </c>
      <c r="L37" s="87" t="s">
        <v>13</v>
      </c>
      <c r="M37" s="87" t="s">
        <v>13</v>
      </c>
      <c r="N37" s="87"/>
    </row>
    <row r="38" spans="1:14" ht="30" customHeight="1" x14ac:dyDescent="0.15">
      <c r="A38" s="95"/>
      <c r="B38" s="97"/>
      <c r="C38" s="99"/>
      <c r="D38" s="101"/>
      <c r="E38" s="4" t="s">
        <v>0</v>
      </c>
      <c r="F38" s="183"/>
      <c r="G38" s="92"/>
      <c r="H38" s="103"/>
      <c r="I38" s="88"/>
      <c r="J38" s="88"/>
      <c r="K38" s="88"/>
      <c r="L38" s="88"/>
      <c r="M38" s="88"/>
      <c r="N38" s="88"/>
    </row>
    <row r="39" spans="1:14" ht="30" customHeight="1" x14ac:dyDescent="0.15">
      <c r="A39" s="95">
        <v>22</v>
      </c>
      <c r="B39" s="96" t="s">
        <v>0</v>
      </c>
      <c r="C39" s="152" t="s">
        <v>0</v>
      </c>
      <c r="D39" s="100" t="s">
        <v>0</v>
      </c>
      <c r="E39" s="3" t="s">
        <v>0</v>
      </c>
      <c r="F39" s="182" t="s">
        <v>0</v>
      </c>
      <c r="G39" s="126" t="s">
        <v>13</v>
      </c>
      <c r="H39" s="102" t="s">
        <v>0</v>
      </c>
      <c r="I39" s="87" t="s">
        <v>13</v>
      </c>
      <c r="J39" s="87" t="s">
        <v>13</v>
      </c>
      <c r="K39" s="87" t="s">
        <v>13</v>
      </c>
      <c r="L39" s="87" t="s">
        <v>13</v>
      </c>
      <c r="M39" s="87" t="s">
        <v>13</v>
      </c>
      <c r="N39" s="87"/>
    </row>
    <row r="40" spans="1:14" ht="30" customHeight="1" x14ac:dyDescent="0.15">
      <c r="A40" s="95"/>
      <c r="B40" s="97"/>
      <c r="C40" s="99"/>
      <c r="D40" s="101"/>
      <c r="E40" s="4" t="s">
        <v>0</v>
      </c>
      <c r="F40" s="183"/>
      <c r="G40" s="92"/>
      <c r="H40" s="103"/>
      <c r="I40" s="88"/>
      <c r="J40" s="88"/>
      <c r="K40" s="88"/>
      <c r="L40" s="88"/>
      <c r="M40" s="88"/>
      <c r="N40" s="88"/>
    </row>
    <row r="41" spans="1:14" ht="30" customHeight="1" x14ac:dyDescent="0.15">
      <c r="A41" s="95">
        <v>23</v>
      </c>
      <c r="B41" s="96" t="s">
        <v>0</v>
      </c>
      <c r="C41" s="152" t="s">
        <v>0</v>
      </c>
      <c r="D41" s="100" t="s">
        <v>0</v>
      </c>
      <c r="E41" s="3" t="s">
        <v>0</v>
      </c>
      <c r="F41" s="182" t="s">
        <v>0</v>
      </c>
      <c r="G41" s="126" t="s">
        <v>13</v>
      </c>
      <c r="H41" s="102" t="s">
        <v>0</v>
      </c>
      <c r="I41" s="87" t="s">
        <v>13</v>
      </c>
      <c r="J41" s="87" t="s">
        <v>13</v>
      </c>
      <c r="K41" s="87" t="s">
        <v>13</v>
      </c>
      <c r="L41" s="87" t="s">
        <v>13</v>
      </c>
      <c r="M41" s="87" t="s">
        <v>13</v>
      </c>
      <c r="N41" s="87"/>
    </row>
    <row r="42" spans="1:14" ht="30" customHeight="1" x14ac:dyDescent="0.15">
      <c r="A42" s="95"/>
      <c r="B42" s="97"/>
      <c r="C42" s="99"/>
      <c r="D42" s="101"/>
      <c r="E42" s="4" t="s">
        <v>0</v>
      </c>
      <c r="F42" s="183"/>
      <c r="G42" s="92"/>
      <c r="H42" s="103"/>
      <c r="I42" s="88"/>
      <c r="J42" s="88"/>
      <c r="K42" s="88"/>
      <c r="L42" s="88"/>
      <c r="M42" s="88"/>
      <c r="N42" s="88"/>
    </row>
    <row r="43" spans="1:14" ht="30" customHeight="1" x14ac:dyDescent="0.15">
      <c r="A43" s="95">
        <v>24</v>
      </c>
      <c r="B43" s="96" t="s">
        <v>0</v>
      </c>
      <c r="C43" s="152" t="s">
        <v>0</v>
      </c>
      <c r="D43" s="100" t="s">
        <v>0</v>
      </c>
      <c r="E43" s="3" t="s">
        <v>0</v>
      </c>
      <c r="F43" s="182" t="s">
        <v>0</v>
      </c>
      <c r="G43" s="126" t="s">
        <v>13</v>
      </c>
      <c r="H43" s="102" t="s">
        <v>0</v>
      </c>
      <c r="I43" s="87" t="s">
        <v>13</v>
      </c>
      <c r="J43" s="87" t="s">
        <v>13</v>
      </c>
      <c r="K43" s="87" t="s">
        <v>13</v>
      </c>
      <c r="L43" s="87" t="s">
        <v>13</v>
      </c>
      <c r="M43" s="87" t="s">
        <v>13</v>
      </c>
      <c r="N43" s="87"/>
    </row>
    <row r="44" spans="1:14" ht="30" customHeight="1" x14ac:dyDescent="0.15">
      <c r="A44" s="95"/>
      <c r="B44" s="97"/>
      <c r="C44" s="99"/>
      <c r="D44" s="101"/>
      <c r="E44" s="4" t="s">
        <v>0</v>
      </c>
      <c r="F44" s="183"/>
      <c r="G44" s="92"/>
      <c r="H44" s="103"/>
      <c r="I44" s="88"/>
      <c r="J44" s="88"/>
      <c r="K44" s="88"/>
      <c r="L44" s="88"/>
      <c r="M44" s="88"/>
      <c r="N44" s="88"/>
    </row>
    <row r="45" spans="1:14" ht="30" customHeight="1" x14ac:dyDescent="0.15">
      <c r="A45" s="95">
        <v>25</v>
      </c>
      <c r="B45" s="96" t="s">
        <v>0</v>
      </c>
      <c r="C45" s="152" t="s">
        <v>0</v>
      </c>
      <c r="D45" s="100" t="s">
        <v>0</v>
      </c>
      <c r="E45" s="3" t="s">
        <v>0</v>
      </c>
      <c r="F45" s="182" t="s">
        <v>0</v>
      </c>
      <c r="G45" s="126" t="s">
        <v>13</v>
      </c>
      <c r="H45" s="102" t="s">
        <v>0</v>
      </c>
      <c r="I45" s="87" t="s">
        <v>13</v>
      </c>
      <c r="J45" s="87" t="s">
        <v>13</v>
      </c>
      <c r="K45" s="87" t="s">
        <v>13</v>
      </c>
      <c r="L45" s="87" t="s">
        <v>13</v>
      </c>
      <c r="M45" s="87" t="s">
        <v>13</v>
      </c>
      <c r="N45" s="87"/>
    </row>
    <row r="46" spans="1:14" ht="30" customHeight="1" x14ac:dyDescent="0.15">
      <c r="A46" s="95"/>
      <c r="B46" s="97"/>
      <c r="C46" s="99"/>
      <c r="D46" s="101"/>
      <c r="E46" s="4" t="s">
        <v>0</v>
      </c>
      <c r="F46" s="183"/>
      <c r="G46" s="92"/>
      <c r="H46" s="103"/>
      <c r="I46" s="88"/>
      <c r="J46" s="88"/>
      <c r="K46" s="88"/>
      <c r="L46" s="88"/>
      <c r="M46" s="88"/>
      <c r="N46" s="88"/>
    </row>
    <row r="47" spans="1:14" ht="50.1" customHeight="1" x14ac:dyDescent="0.15"/>
    <row r="48" spans="1:14" ht="50.1" customHeight="1" x14ac:dyDescent="0.15"/>
    <row r="49" ht="50.1" customHeight="1" x14ac:dyDescent="0.15"/>
  </sheetData>
  <autoFilter ref="A4:N4" xr:uid="{00000000-0009-0000-0000-000002000000}"/>
  <mergeCells count="284">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K3:M3"/>
    <mergeCell ref="N3:N4"/>
    <mergeCell ref="B3:B4"/>
    <mergeCell ref="C3:C4"/>
    <mergeCell ref="D3:D4"/>
    <mergeCell ref="E3:E4"/>
    <mergeCell ref="F3:F4"/>
    <mergeCell ref="G3:G4"/>
    <mergeCell ref="H3:H4"/>
    <mergeCell ref="I3:I4"/>
    <mergeCell ref="J3:J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H29:H30"/>
    <mergeCell ref="I29:I30"/>
    <mergeCell ref="G27:G28"/>
    <mergeCell ref="H27:H28"/>
    <mergeCell ref="I27:I28"/>
    <mergeCell ref="J25:J26"/>
    <mergeCell ref="K25:K26"/>
    <mergeCell ref="L25:L26"/>
    <mergeCell ref="M25:M26"/>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H37:H38"/>
    <mergeCell ref="I37:I38"/>
    <mergeCell ref="G35:G36"/>
    <mergeCell ref="H35:H36"/>
    <mergeCell ref="I35:I36"/>
    <mergeCell ref="J33:J34"/>
    <mergeCell ref="K33:K34"/>
    <mergeCell ref="L33:L34"/>
    <mergeCell ref="M33:M34"/>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314"/>
  <sheetViews>
    <sheetView view="pageBreakPreview" zoomScale="85" zoomScaleNormal="100" zoomScaleSheetLayoutView="85" workbookViewId="0">
      <pane xSplit="4" ySplit="4" topLeftCell="E180" activePane="bottomRight" state="frozen"/>
      <selection pane="topRight" activeCell="E1" sqref="E1"/>
      <selection pane="bottomLeft" activeCell="A5" sqref="A5"/>
      <selection pane="bottomRight" activeCell="B197" sqref="B197:B198"/>
    </sheetView>
  </sheetViews>
  <sheetFormatPr defaultRowHeight="12" x14ac:dyDescent="0.15"/>
  <cols>
    <col min="1" max="1" width="9" style="1"/>
    <col min="2" max="2" width="27" style="21" customWidth="1"/>
    <col min="3" max="3" width="28.75" style="1" bestFit="1" customWidth="1"/>
    <col min="4" max="4" width="16.625" style="40" customWidth="1"/>
    <col min="5" max="5" width="24.625" style="1" customWidth="1"/>
    <col min="6" max="6" width="24.75" style="1" customWidth="1"/>
    <col min="7" max="7" width="10.625" style="41" customWidth="1"/>
    <col min="8" max="8" width="15.75" style="42" customWidth="1"/>
    <col min="9" max="9" width="9.75" style="1" bestFit="1" customWidth="1"/>
    <col min="10" max="14" width="10.625" style="1" customWidth="1"/>
    <col min="15" max="16384" width="9" style="1"/>
  </cols>
  <sheetData>
    <row r="1" spans="1:14" ht="41.25" customHeight="1" x14ac:dyDescent="0.15">
      <c r="B1" s="39" t="s">
        <v>9</v>
      </c>
    </row>
    <row r="3" spans="1:14" x14ac:dyDescent="0.15">
      <c r="B3" s="164" t="s">
        <v>10</v>
      </c>
      <c r="C3" s="85" t="s">
        <v>11</v>
      </c>
      <c r="D3" s="104" t="s">
        <v>1</v>
      </c>
      <c r="E3" s="85" t="s">
        <v>16</v>
      </c>
      <c r="F3" s="85" t="s">
        <v>14</v>
      </c>
      <c r="G3" s="93" t="s">
        <v>2</v>
      </c>
      <c r="H3" s="220" t="s">
        <v>3</v>
      </c>
      <c r="I3" s="85" t="s">
        <v>12</v>
      </c>
      <c r="J3" s="85" t="s">
        <v>15</v>
      </c>
      <c r="K3" s="85" t="s">
        <v>4</v>
      </c>
      <c r="L3" s="85"/>
      <c r="M3" s="85"/>
      <c r="N3" s="85" t="s">
        <v>5</v>
      </c>
    </row>
    <row r="4" spans="1:14" ht="36.75" thickBot="1" x14ac:dyDescent="0.2">
      <c r="B4" s="165"/>
      <c r="C4" s="86"/>
      <c r="D4" s="105"/>
      <c r="E4" s="86"/>
      <c r="F4" s="86"/>
      <c r="G4" s="94"/>
      <c r="H4" s="221"/>
      <c r="I4" s="86"/>
      <c r="J4" s="86"/>
      <c r="K4" s="43" t="s">
        <v>6</v>
      </c>
      <c r="L4" s="43" t="s">
        <v>7</v>
      </c>
      <c r="M4" s="43" t="s">
        <v>8</v>
      </c>
      <c r="N4" s="86"/>
    </row>
    <row r="5" spans="1:14" ht="30" customHeight="1" thickTop="1" x14ac:dyDescent="0.15">
      <c r="A5" s="95">
        <v>53</v>
      </c>
      <c r="B5" s="108" t="s">
        <v>72</v>
      </c>
      <c r="C5" s="152" t="s">
        <v>25</v>
      </c>
      <c r="D5" s="109">
        <v>44960</v>
      </c>
      <c r="E5" s="14" t="s">
        <v>73</v>
      </c>
      <c r="F5" s="218" t="s">
        <v>54</v>
      </c>
      <c r="G5" s="126" t="s">
        <v>13</v>
      </c>
      <c r="H5" s="135">
        <v>1540000</v>
      </c>
      <c r="I5" s="87" t="s">
        <v>13</v>
      </c>
      <c r="J5" s="87" t="s">
        <v>13</v>
      </c>
      <c r="K5" s="87" t="s">
        <v>13</v>
      </c>
      <c r="L5" s="87" t="s">
        <v>13</v>
      </c>
      <c r="M5" s="87" t="s">
        <v>13</v>
      </c>
      <c r="N5" s="87"/>
    </row>
    <row r="6" spans="1:14" ht="30" customHeight="1" x14ac:dyDescent="0.15">
      <c r="A6" s="95"/>
      <c r="B6" s="97"/>
      <c r="C6" s="99"/>
      <c r="D6" s="101"/>
      <c r="E6" s="4" t="s">
        <v>74</v>
      </c>
      <c r="F6" s="183"/>
      <c r="G6" s="92"/>
      <c r="H6" s="103"/>
      <c r="I6" s="88"/>
      <c r="J6" s="88"/>
      <c r="K6" s="88"/>
      <c r="L6" s="88"/>
      <c r="M6" s="88"/>
      <c r="N6" s="88"/>
    </row>
    <row r="7" spans="1:14" ht="30" customHeight="1" x14ac:dyDescent="0.15">
      <c r="A7" s="95">
        <v>54</v>
      </c>
      <c r="B7" s="108" t="s">
        <v>78</v>
      </c>
      <c r="C7" s="152" t="s">
        <v>21</v>
      </c>
      <c r="D7" s="109">
        <v>44965</v>
      </c>
      <c r="E7" s="14" t="s">
        <v>52</v>
      </c>
      <c r="F7" s="218" t="s">
        <v>75</v>
      </c>
      <c r="G7" s="126" t="s">
        <v>77</v>
      </c>
      <c r="H7" s="135">
        <v>1045000</v>
      </c>
      <c r="I7" s="87" t="s">
        <v>77</v>
      </c>
      <c r="J7" s="87" t="s">
        <v>77</v>
      </c>
      <c r="K7" s="87" t="s">
        <v>77</v>
      </c>
      <c r="L7" s="87" t="s">
        <v>77</v>
      </c>
      <c r="M7" s="87" t="s">
        <v>77</v>
      </c>
      <c r="N7" s="87"/>
    </row>
    <row r="8" spans="1:14" ht="30" customHeight="1" x14ac:dyDescent="0.15">
      <c r="A8" s="95"/>
      <c r="B8" s="97"/>
      <c r="C8" s="99"/>
      <c r="D8" s="101"/>
      <c r="E8" s="4" t="s">
        <v>53</v>
      </c>
      <c r="F8" s="183"/>
      <c r="G8" s="92"/>
      <c r="H8" s="103"/>
      <c r="I8" s="88"/>
      <c r="J8" s="88"/>
      <c r="K8" s="88"/>
      <c r="L8" s="88"/>
      <c r="M8" s="88"/>
      <c r="N8" s="88"/>
    </row>
    <row r="9" spans="1:14" ht="30" customHeight="1" x14ac:dyDescent="0.15">
      <c r="A9" s="95">
        <v>57</v>
      </c>
      <c r="B9" s="108" t="s">
        <v>83</v>
      </c>
      <c r="C9" s="152" t="s">
        <v>25</v>
      </c>
      <c r="D9" s="109">
        <v>44977</v>
      </c>
      <c r="E9" s="14" t="s">
        <v>49</v>
      </c>
      <c r="F9" s="218" t="s">
        <v>76</v>
      </c>
      <c r="G9" s="126" t="s">
        <v>77</v>
      </c>
      <c r="H9" s="135">
        <v>1595000</v>
      </c>
      <c r="I9" s="87" t="s">
        <v>77</v>
      </c>
      <c r="J9" s="87" t="s">
        <v>77</v>
      </c>
      <c r="K9" s="87" t="s">
        <v>77</v>
      </c>
      <c r="L9" s="87" t="s">
        <v>77</v>
      </c>
      <c r="M9" s="87" t="s">
        <v>77</v>
      </c>
      <c r="N9" s="87"/>
    </row>
    <row r="10" spans="1:14" ht="30" customHeight="1" x14ac:dyDescent="0.15">
      <c r="A10" s="95"/>
      <c r="B10" s="97"/>
      <c r="C10" s="99"/>
      <c r="D10" s="101"/>
      <c r="E10" s="4" t="s">
        <v>50</v>
      </c>
      <c r="F10" s="183"/>
      <c r="G10" s="92"/>
      <c r="H10" s="103"/>
      <c r="I10" s="88"/>
      <c r="J10" s="88"/>
      <c r="K10" s="88"/>
      <c r="L10" s="88"/>
      <c r="M10" s="88"/>
      <c r="N10" s="88"/>
    </row>
    <row r="11" spans="1:14" ht="30" customHeight="1" x14ac:dyDescent="0.15">
      <c r="A11" s="95">
        <v>56</v>
      </c>
      <c r="B11" s="108" t="s">
        <v>82</v>
      </c>
      <c r="C11" s="152" t="s">
        <v>25</v>
      </c>
      <c r="D11" s="109">
        <v>44978</v>
      </c>
      <c r="E11" s="14" t="s">
        <v>67</v>
      </c>
      <c r="F11" s="218" t="s">
        <v>24</v>
      </c>
      <c r="G11" s="126" t="s">
        <v>13</v>
      </c>
      <c r="H11" s="135">
        <v>8800000</v>
      </c>
      <c r="I11" s="87" t="s">
        <v>77</v>
      </c>
      <c r="J11" s="87" t="s">
        <v>77</v>
      </c>
      <c r="K11" s="87" t="s">
        <v>77</v>
      </c>
      <c r="L11" s="87" t="s">
        <v>77</v>
      </c>
      <c r="M11" s="87" t="s">
        <v>77</v>
      </c>
      <c r="N11" s="87"/>
    </row>
    <row r="12" spans="1:14" ht="30" customHeight="1" x14ac:dyDescent="0.15">
      <c r="A12" s="95"/>
      <c r="B12" s="97"/>
      <c r="C12" s="99"/>
      <c r="D12" s="101"/>
      <c r="E12" s="4" t="s">
        <v>68</v>
      </c>
      <c r="F12" s="183"/>
      <c r="G12" s="92"/>
      <c r="H12" s="103"/>
      <c r="I12" s="88"/>
      <c r="J12" s="88"/>
      <c r="K12" s="88"/>
      <c r="L12" s="88"/>
      <c r="M12" s="88"/>
      <c r="N12" s="88"/>
    </row>
    <row r="13" spans="1:14" ht="30" customHeight="1" x14ac:dyDescent="0.15">
      <c r="A13" s="95">
        <v>55</v>
      </c>
      <c r="B13" s="108" t="s">
        <v>79</v>
      </c>
      <c r="C13" s="152" t="s">
        <v>21</v>
      </c>
      <c r="D13" s="109">
        <v>44979</v>
      </c>
      <c r="E13" s="14" t="s">
        <v>80</v>
      </c>
      <c r="F13" s="218" t="s">
        <v>76</v>
      </c>
      <c r="G13" s="126" t="s">
        <v>77</v>
      </c>
      <c r="H13" s="135">
        <v>1238061</v>
      </c>
      <c r="I13" s="87" t="s">
        <v>77</v>
      </c>
      <c r="J13" s="87" t="s">
        <v>77</v>
      </c>
      <c r="K13" s="87" t="s">
        <v>77</v>
      </c>
      <c r="L13" s="87" t="s">
        <v>77</v>
      </c>
      <c r="M13" s="87" t="s">
        <v>77</v>
      </c>
      <c r="N13" s="87"/>
    </row>
    <row r="14" spans="1:14" ht="30" customHeight="1" x14ac:dyDescent="0.15">
      <c r="A14" s="95"/>
      <c r="B14" s="97"/>
      <c r="C14" s="99"/>
      <c r="D14" s="101"/>
      <c r="E14" s="4" t="s">
        <v>81</v>
      </c>
      <c r="F14" s="183"/>
      <c r="G14" s="92"/>
      <c r="H14" s="103"/>
      <c r="I14" s="88"/>
      <c r="J14" s="88"/>
      <c r="K14" s="88"/>
      <c r="L14" s="88"/>
      <c r="M14" s="88"/>
      <c r="N14" s="88"/>
    </row>
    <row r="15" spans="1:14" ht="30" customHeight="1" x14ac:dyDescent="0.15">
      <c r="A15" s="95">
        <v>58</v>
      </c>
      <c r="B15" s="108" t="s">
        <v>105</v>
      </c>
      <c r="C15" s="152" t="s">
        <v>25</v>
      </c>
      <c r="D15" s="109">
        <v>44993</v>
      </c>
      <c r="E15" s="14" t="s">
        <v>55</v>
      </c>
      <c r="F15" s="218" t="s">
        <v>32</v>
      </c>
      <c r="G15" s="126" t="s">
        <v>77</v>
      </c>
      <c r="H15" s="135">
        <v>2398000</v>
      </c>
      <c r="I15" s="87" t="s">
        <v>77</v>
      </c>
      <c r="J15" s="87" t="s">
        <v>77</v>
      </c>
      <c r="K15" s="87" t="s">
        <v>77</v>
      </c>
      <c r="L15" s="87" t="s">
        <v>77</v>
      </c>
      <c r="M15" s="87" t="s">
        <v>77</v>
      </c>
      <c r="N15" s="87"/>
    </row>
    <row r="16" spans="1:14" ht="30" customHeight="1" x14ac:dyDescent="0.15">
      <c r="A16" s="95"/>
      <c r="B16" s="97"/>
      <c r="C16" s="99"/>
      <c r="D16" s="101"/>
      <c r="E16" s="4" t="s">
        <v>56</v>
      </c>
      <c r="F16" s="183"/>
      <c r="G16" s="92"/>
      <c r="H16" s="103"/>
      <c r="I16" s="88"/>
      <c r="J16" s="88"/>
      <c r="K16" s="88"/>
      <c r="L16" s="88"/>
      <c r="M16" s="88"/>
      <c r="N16" s="88"/>
    </row>
    <row r="17" spans="1:14" ht="30" customHeight="1" x14ac:dyDescent="0.15">
      <c r="A17" s="95">
        <v>58</v>
      </c>
      <c r="B17" s="108" t="s">
        <v>127</v>
      </c>
      <c r="C17" s="152" t="s">
        <v>25</v>
      </c>
      <c r="D17" s="109">
        <v>45012</v>
      </c>
      <c r="E17" s="14" t="s">
        <v>57</v>
      </c>
      <c r="F17" s="218" t="s">
        <v>32</v>
      </c>
      <c r="G17" s="126" t="s">
        <v>64</v>
      </c>
      <c r="H17" s="135">
        <v>4730000</v>
      </c>
      <c r="I17" s="87" t="s">
        <v>64</v>
      </c>
      <c r="J17" s="87" t="s">
        <v>64</v>
      </c>
      <c r="K17" s="87" t="s">
        <v>64</v>
      </c>
      <c r="L17" s="87" t="s">
        <v>64</v>
      </c>
      <c r="M17" s="87" t="s">
        <v>64</v>
      </c>
      <c r="N17" s="87"/>
    </row>
    <row r="18" spans="1:14" ht="30" customHeight="1" x14ac:dyDescent="0.15">
      <c r="A18" s="95"/>
      <c r="B18" s="97"/>
      <c r="C18" s="99"/>
      <c r="D18" s="101"/>
      <c r="E18" s="4" t="s">
        <v>58</v>
      </c>
      <c r="F18" s="183"/>
      <c r="G18" s="92"/>
      <c r="H18" s="103"/>
      <c r="I18" s="88"/>
      <c r="J18" s="88"/>
      <c r="K18" s="88"/>
      <c r="L18" s="88"/>
      <c r="M18" s="88"/>
      <c r="N18" s="88"/>
    </row>
    <row r="19" spans="1:14" ht="30" customHeight="1" x14ac:dyDescent="0.15">
      <c r="A19" s="95">
        <v>58</v>
      </c>
      <c r="B19" s="108" t="s">
        <v>108</v>
      </c>
      <c r="C19" s="152" t="s">
        <v>25</v>
      </c>
      <c r="D19" s="109">
        <v>45016</v>
      </c>
      <c r="E19" s="14" t="s">
        <v>57</v>
      </c>
      <c r="F19" s="218" t="s">
        <v>32</v>
      </c>
      <c r="G19" s="126" t="s">
        <v>64</v>
      </c>
      <c r="H19" s="135">
        <v>18144874</v>
      </c>
      <c r="I19" s="87" t="s">
        <v>64</v>
      </c>
      <c r="J19" s="87" t="s">
        <v>64</v>
      </c>
      <c r="K19" s="87" t="s">
        <v>64</v>
      </c>
      <c r="L19" s="87" t="s">
        <v>64</v>
      </c>
      <c r="M19" s="87" t="s">
        <v>64</v>
      </c>
      <c r="N19" s="87"/>
    </row>
    <row r="20" spans="1:14" ht="30" customHeight="1" x14ac:dyDescent="0.15">
      <c r="A20" s="95"/>
      <c r="B20" s="97"/>
      <c r="C20" s="99"/>
      <c r="D20" s="101"/>
      <c r="E20" s="4" t="s">
        <v>58</v>
      </c>
      <c r="F20" s="183"/>
      <c r="G20" s="92"/>
      <c r="H20" s="103"/>
      <c r="I20" s="88"/>
      <c r="J20" s="88"/>
      <c r="K20" s="88"/>
      <c r="L20" s="88"/>
      <c r="M20" s="88"/>
      <c r="N20" s="88"/>
    </row>
    <row r="21" spans="1:14" ht="30" customHeight="1" x14ac:dyDescent="0.15">
      <c r="A21" s="95">
        <v>58</v>
      </c>
      <c r="B21" s="108" t="s">
        <v>118</v>
      </c>
      <c r="C21" s="152" t="s">
        <v>21</v>
      </c>
      <c r="D21" s="109">
        <v>45016</v>
      </c>
      <c r="E21" s="14" t="s">
        <v>36</v>
      </c>
      <c r="F21" s="218" t="s">
        <v>119</v>
      </c>
      <c r="G21" s="126"/>
      <c r="H21" s="135">
        <v>9946200</v>
      </c>
      <c r="I21" s="87" t="s">
        <v>64</v>
      </c>
      <c r="J21" s="87" t="s">
        <v>64</v>
      </c>
      <c r="K21" s="87" t="s">
        <v>64</v>
      </c>
      <c r="L21" s="87" t="s">
        <v>64</v>
      </c>
      <c r="M21" s="87" t="s">
        <v>64</v>
      </c>
      <c r="N21" s="87"/>
    </row>
    <row r="22" spans="1:14" ht="30" customHeight="1" x14ac:dyDescent="0.15">
      <c r="A22" s="95"/>
      <c r="B22" s="97"/>
      <c r="C22" s="99"/>
      <c r="D22" s="101"/>
      <c r="E22" s="4" t="s">
        <v>37</v>
      </c>
      <c r="F22" s="183"/>
      <c r="G22" s="92"/>
      <c r="H22" s="103"/>
      <c r="I22" s="88"/>
      <c r="J22" s="88"/>
      <c r="K22" s="88"/>
      <c r="L22" s="88"/>
      <c r="M22" s="88"/>
      <c r="N22" s="88"/>
    </row>
    <row r="23" spans="1:14" ht="30" customHeight="1" x14ac:dyDescent="0.15">
      <c r="A23" s="95">
        <v>58</v>
      </c>
      <c r="B23" s="108" t="s">
        <v>120</v>
      </c>
      <c r="C23" s="152" t="s">
        <v>21</v>
      </c>
      <c r="D23" s="109">
        <v>45016</v>
      </c>
      <c r="E23" s="14" t="s">
        <v>36</v>
      </c>
      <c r="F23" s="218" t="s">
        <v>119</v>
      </c>
      <c r="G23" s="126"/>
      <c r="H23" s="135">
        <v>2897528</v>
      </c>
      <c r="I23" s="87" t="s">
        <v>64</v>
      </c>
      <c r="J23" s="87" t="s">
        <v>64</v>
      </c>
      <c r="K23" s="87" t="s">
        <v>64</v>
      </c>
      <c r="L23" s="87" t="s">
        <v>64</v>
      </c>
      <c r="M23" s="87" t="s">
        <v>64</v>
      </c>
      <c r="N23" s="87"/>
    </row>
    <row r="24" spans="1:14" ht="30" customHeight="1" x14ac:dyDescent="0.15">
      <c r="A24" s="95"/>
      <c r="B24" s="97"/>
      <c r="C24" s="99"/>
      <c r="D24" s="101"/>
      <c r="E24" s="4" t="s">
        <v>37</v>
      </c>
      <c r="F24" s="183"/>
      <c r="G24" s="92"/>
      <c r="H24" s="103"/>
      <c r="I24" s="88"/>
      <c r="J24" s="88"/>
      <c r="K24" s="88"/>
      <c r="L24" s="88"/>
      <c r="M24" s="88"/>
      <c r="N24" s="88"/>
    </row>
    <row r="25" spans="1:14" ht="30" customHeight="1" x14ac:dyDescent="0.15">
      <c r="A25" s="95">
        <v>58</v>
      </c>
      <c r="B25" s="108" t="s">
        <v>116</v>
      </c>
      <c r="C25" s="152" t="s">
        <v>25</v>
      </c>
      <c r="D25" s="109">
        <v>45054</v>
      </c>
      <c r="E25" s="14" t="s">
        <v>51</v>
      </c>
      <c r="F25" s="218" t="s">
        <v>76</v>
      </c>
      <c r="G25" s="126" t="s">
        <v>64</v>
      </c>
      <c r="H25" s="135">
        <v>1320000</v>
      </c>
      <c r="I25" s="87" t="s">
        <v>64</v>
      </c>
      <c r="J25" s="87" t="s">
        <v>64</v>
      </c>
      <c r="K25" s="87" t="s">
        <v>64</v>
      </c>
      <c r="L25" s="87" t="s">
        <v>64</v>
      </c>
      <c r="M25" s="87" t="s">
        <v>64</v>
      </c>
      <c r="N25" s="87"/>
    </row>
    <row r="26" spans="1:14" ht="30" customHeight="1" x14ac:dyDescent="0.15">
      <c r="A26" s="95"/>
      <c r="B26" s="97"/>
      <c r="C26" s="99"/>
      <c r="D26" s="101"/>
      <c r="E26" s="4" t="s">
        <v>117</v>
      </c>
      <c r="F26" s="183"/>
      <c r="G26" s="92"/>
      <c r="H26" s="103"/>
      <c r="I26" s="88"/>
      <c r="J26" s="88"/>
      <c r="K26" s="88"/>
      <c r="L26" s="88"/>
      <c r="M26" s="88"/>
      <c r="N26" s="88"/>
    </row>
    <row r="27" spans="1:14" ht="30" customHeight="1" x14ac:dyDescent="0.15">
      <c r="A27" s="95">
        <v>59</v>
      </c>
      <c r="B27" s="108" t="s">
        <v>152</v>
      </c>
      <c r="C27" s="152" t="s">
        <v>25</v>
      </c>
      <c r="D27" s="109">
        <v>45107</v>
      </c>
      <c r="E27" s="14" t="s">
        <v>31</v>
      </c>
      <c r="F27" s="218" t="s">
        <v>119</v>
      </c>
      <c r="G27" s="126" t="s">
        <v>13</v>
      </c>
      <c r="H27" s="135">
        <v>1628000</v>
      </c>
      <c r="I27" s="87" t="s">
        <v>13</v>
      </c>
      <c r="J27" s="87" t="s">
        <v>13</v>
      </c>
      <c r="K27" s="87" t="s">
        <v>13</v>
      </c>
      <c r="L27" s="87" t="s">
        <v>13</v>
      </c>
      <c r="M27" s="87" t="s">
        <v>13</v>
      </c>
      <c r="N27" s="87"/>
    </row>
    <row r="28" spans="1:14" ht="30" customHeight="1" x14ac:dyDescent="0.15">
      <c r="A28" s="95"/>
      <c r="B28" s="97"/>
      <c r="C28" s="99"/>
      <c r="D28" s="101"/>
      <c r="E28" s="4" t="s">
        <v>74</v>
      </c>
      <c r="F28" s="183"/>
      <c r="G28" s="92"/>
      <c r="H28" s="103"/>
      <c r="I28" s="88"/>
      <c r="J28" s="88"/>
      <c r="K28" s="88"/>
      <c r="L28" s="88"/>
      <c r="M28" s="88"/>
      <c r="N28" s="88"/>
    </row>
    <row r="29" spans="1:14" ht="30" customHeight="1" x14ac:dyDescent="0.15">
      <c r="A29" s="95">
        <v>59</v>
      </c>
      <c r="B29" s="108" t="s">
        <v>161</v>
      </c>
      <c r="C29" s="152" t="s">
        <v>25</v>
      </c>
      <c r="D29" s="109">
        <v>45112</v>
      </c>
      <c r="E29" s="14" t="s">
        <v>31</v>
      </c>
      <c r="F29" s="218" t="s">
        <v>24</v>
      </c>
      <c r="G29" s="126" t="s">
        <v>13</v>
      </c>
      <c r="H29" s="135">
        <v>1529000</v>
      </c>
      <c r="I29" s="87" t="s">
        <v>13</v>
      </c>
      <c r="J29" s="87" t="s">
        <v>13</v>
      </c>
      <c r="K29" s="87" t="s">
        <v>13</v>
      </c>
      <c r="L29" s="87" t="s">
        <v>13</v>
      </c>
      <c r="M29" s="87" t="s">
        <v>13</v>
      </c>
      <c r="N29" s="87"/>
    </row>
    <row r="30" spans="1:14" ht="30" customHeight="1" x14ac:dyDescent="0.15">
      <c r="A30" s="95"/>
      <c r="B30" s="97"/>
      <c r="C30" s="99"/>
      <c r="D30" s="101"/>
      <c r="E30" s="4" t="s">
        <v>74</v>
      </c>
      <c r="F30" s="183"/>
      <c r="G30" s="92"/>
      <c r="H30" s="103"/>
      <c r="I30" s="88"/>
      <c r="J30" s="88"/>
      <c r="K30" s="88"/>
      <c r="L30" s="88"/>
      <c r="M30" s="88"/>
      <c r="N30" s="88"/>
    </row>
    <row r="31" spans="1:14" ht="30" customHeight="1" x14ac:dyDescent="0.15">
      <c r="A31" s="95">
        <v>59</v>
      </c>
      <c r="B31" s="108" t="s">
        <v>163</v>
      </c>
      <c r="C31" s="152" t="s">
        <v>25</v>
      </c>
      <c r="D31" s="109">
        <v>45112</v>
      </c>
      <c r="E31" s="14" t="s">
        <v>36</v>
      </c>
      <c r="F31" s="218" t="s">
        <v>24</v>
      </c>
      <c r="G31" s="126" t="s">
        <v>13</v>
      </c>
      <c r="H31" s="135">
        <v>3190000</v>
      </c>
      <c r="I31" s="87" t="s">
        <v>13</v>
      </c>
      <c r="J31" s="87" t="s">
        <v>13</v>
      </c>
      <c r="K31" s="87" t="s">
        <v>13</v>
      </c>
      <c r="L31" s="87" t="s">
        <v>13</v>
      </c>
      <c r="M31" s="87" t="s">
        <v>13</v>
      </c>
      <c r="N31" s="87"/>
    </row>
    <row r="32" spans="1:14" ht="30" customHeight="1" x14ac:dyDescent="0.15">
      <c r="A32" s="95"/>
      <c r="B32" s="97"/>
      <c r="C32" s="99"/>
      <c r="D32" s="101"/>
      <c r="E32" s="4" t="s">
        <v>37</v>
      </c>
      <c r="F32" s="183"/>
      <c r="G32" s="92"/>
      <c r="H32" s="103"/>
      <c r="I32" s="88"/>
      <c r="J32" s="88"/>
      <c r="K32" s="88"/>
      <c r="L32" s="88"/>
      <c r="M32" s="88"/>
      <c r="N32" s="88"/>
    </row>
    <row r="33" spans="1:14" ht="30" customHeight="1" x14ac:dyDescent="0.15">
      <c r="A33" s="95">
        <v>59</v>
      </c>
      <c r="B33" s="108" t="s">
        <v>162</v>
      </c>
      <c r="C33" s="152" t="s">
        <v>25</v>
      </c>
      <c r="D33" s="109">
        <v>45113</v>
      </c>
      <c r="E33" s="14" t="s">
        <v>45</v>
      </c>
      <c r="F33" s="218" t="s">
        <v>164</v>
      </c>
      <c r="G33" s="126" t="s">
        <v>13</v>
      </c>
      <c r="H33" s="135">
        <v>2085600</v>
      </c>
      <c r="I33" s="87" t="s">
        <v>13</v>
      </c>
      <c r="J33" s="87" t="s">
        <v>13</v>
      </c>
      <c r="K33" s="87" t="s">
        <v>13</v>
      </c>
      <c r="L33" s="87" t="s">
        <v>13</v>
      </c>
      <c r="M33" s="87" t="s">
        <v>13</v>
      </c>
      <c r="N33" s="87"/>
    </row>
    <row r="34" spans="1:14" ht="30" customHeight="1" x14ac:dyDescent="0.15">
      <c r="A34" s="95"/>
      <c r="B34" s="97"/>
      <c r="C34" s="99"/>
      <c r="D34" s="101"/>
      <c r="E34" s="4" t="s">
        <v>33</v>
      </c>
      <c r="F34" s="183"/>
      <c r="G34" s="92"/>
      <c r="H34" s="103"/>
      <c r="I34" s="88"/>
      <c r="J34" s="88"/>
      <c r="K34" s="88"/>
      <c r="L34" s="88"/>
      <c r="M34" s="88"/>
      <c r="N34" s="88"/>
    </row>
    <row r="35" spans="1:14" ht="30" customHeight="1" x14ac:dyDescent="0.15">
      <c r="A35" s="95">
        <v>59</v>
      </c>
      <c r="B35" s="108" t="s">
        <v>165</v>
      </c>
      <c r="C35" s="152" t="s">
        <v>25</v>
      </c>
      <c r="D35" s="109">
        <v>45121</v>
      </c>
      <c r="E35" s="14" t="s">
        <v>31</v>
      </c>
      <c r="F35" s="218" t="s">
        <v>119</v>
      </c>
      <c r="G35" s="126" t="s">
        <v>13</v>
      </c>
      <c r="H35" s="135">
        <v>1939080</v>
      </c>
      <c r="I35" s="87" t="s">
        <v>13</v>
      </c>
      <c r="J35" s="87" t="s">
        <v>13</v>
      </c>
      <c r="K35" s="87" t="s">
        <v>13</v>
      </c>
      <c r="L35" s="87" t="s">
        <v>13</v>
      </c>
      <c r="M35" s="87" t="s">
        <v>13</v>
      </c>
      <c r="N35" s="87"/>
    </row>
    <row r="36" spans="1:14" ht="30" customHeight="1" x14ac:dyDescent="0.15">
      <c r="A36" s="95"/>
      <c r="B36" s="97"/>
      <c r="C36" s="99"/>
      <c r="D36" s="101"/>
      <c r="E36" s="4" t="s">
        <v>74</v>
      </c>
      <c r="F36" s="183"/>
      <c r="G36" s="92"/>
      <c r="H36" s="103"/>
      <c r="I36" s="88"/>
      <c r="J36" s="88"/>
      <c r="K36" s="88"/>
      <c r="L36" s="88"/>
      <c r="M36" s="88"/>
      <c r="N36" s="88"/>
    </row>
    <row r="37" spans="1:14" ht="30" customHeight="1" x14ac:dyDescent="0.15">
      <c r="A37" s="95">
        <v>59</v>
      </c>
      <c r="B37" s="108" t="s">
        <v>167</v>
      </c>
      <c r="C37" s="152" t="s">
        <v>25</v>
      </c>
      <c r="D37" s="109">
        <v>45126</v>
      </c>
      <c r="E37" s="14" t="s">
        <v>31</v>
      </c>
      <c r="F37" s="218" t="s">
        <v>76</v>
      </c>
      <c r="G37" s="126" t="s">
        <v>13</v>
      </c>
      <c r="H37" s="135">
        <v>1343408</v>
      </c>
      <c r="I37" s="87" t="s">
        <v>13</v>
      </c>
      <c r="J37" s="87" t="s">
        <v>13</v>
      </c>
      <c r="K37" s="87" t="s">
        <v>13</v>
      </c>
      <c r="L37" s="87" t="s">
        <v>13</v>
      </c>
      <c r="M37" s="87" t="s">
        <v>13</v>
      </c>
      <c r="N37" s="87"/>
    </row>
    <row r="38" spans="1:14" ht="30" customHeight="1" x14ac:dyDescent="0.15">
      <c r="A38" s="95"/>
      <c r="B38" s="97"/>
      <c r="C38" s="99"/>
      <c r="D38" s="101"/>
      <c r="E38" s="4" t="s">
        <v>74</v>
      </c>
      <c r="F38" s="183"/>
      <c r="G38" s="92"/>
      <c r="H38" s="103"/>
      <c r="I38" s="88"/>
      <c r="J38" s="88"/>
      <c r="K38" s="88"/>
      <c r="L38" s="88"/>
      <c r="M38" s="88"/>
      <c r="N38" s="88"/>
    </row>
    <row r="39" spans="1:14" ht="30" customHeight="1" x14ac:dyDescent="0.15">
      <c r="A39" s="95">
        <v>59</v>
      </c>
      <c r="B39" s="108" t="s">
        <v>166</v>
      </c>
      <c r="C39" s="152" t="s">
        <v>25</v>
      </c>
      <c r="D39" s="109">
        <v>45139</v>
      </c>
      <c r="E39" s="14" t="s">
        <v>31</v>
      </c>
      <c r="F39" s="218" t="s">
        <v>76</v>
      </c>
      <c r="G39" s="126" t="s">
        <v>13</v>
      </c>
      <c r="H39" s="135">
        <v>1386000</v>
      </c>
      <c r="I39" s="87" t="s">
        <v>13</v>
      </c>
      <c r="J39" s="87" t="s">
        <v>13</v>
      </c>
      <c r="K39" s="87" t="s">
        <v>13</v>
      </c>
      <c r="L39" s="87" t="s">
        <v>13</v>
      </c>
      <c r="M39" s="87" t="s">
        <v>13</v>
      </c>
      <c r="N39" s="87"/>
    </row>
    <row r="40" spans="1:14" ht="30" customHeight="1" x14ac:dyDescent="0.15">
      <c r="A40" s="95"/>
      <c r="B40" s="97"/>
      <c r="C40" s="99"/>
      <c r="D40" s="101"/>
      <c r="E40" s="4" t="s">
        <v>74</v>
      </c>
      <c r="F40" s="183"/>
      <c r="G40" s="92"/>
      <c r="H40" s="103"/>
      <c r="I40" s="88"/>
      <c r="J40" s="88"/>
      <c r="K40" s="88"/>
      <c r="L40" s="88"/>
      <c r="M40" s="88"/>
      <c r="N40" s="88"/>
    </row>
    <row r="41" spans="1:14" ht="30" customHeight="1" x14ac:dyDescent="0.15">
      <c r="A41" s="95">
        <v>59</v>
      </c>
      <c r="B41" s="108" t="s">
        <v>170</v>
      </c>
      <c r="C41" s="152" t="s">
        <v>25</v>
      </c>
      <c r="D41" s="109">
        <v>45142</v>
      </c>
      <c r="E41" s="14" t="s">
        <v>36</v>
      </c>
      <c r="F41" s="218" t="s">
        <v>171</v>
      </c>
      <c r="G41" s="126" t="s">
        <v>13</v>
      </c>
      <c r="H41" s="135">
        <v>9900000</v>
      </c>
      <c r="I41" s="87" t="s">
        <v>13</v>
      </c>
      <c r="J41" s="87" t="s">
        <v>13</v>
      </c>
      <c r="K41" s="87" t="s">
        <v>13</v>
      </c>
      <c r="L41" s="87" t="s">
        <v>13</v>
      </c>
      <c r="M41" s="87" t="s">
        <v>13</v>
      </c>
      <c r="N41" s="87"/>
    </row>
    <row r="42" spans="1:14" ht="30" customHeight="1" x14ac:dyDescent="0.15">
      <c r="A42" s="95"/>
      <c r="B42" s="97"/>
      <c r="C42" s="99"/>
      <c r="D42" s="101"/>
      <c r="E42" s="4" t="s">
        <v>37</v>
      </c>
      <c r="F42" s="183"/>
      <c r="G42" s="92"/>
      <c r="H42" s="103"/>
      <c r="I42" s="88"/>
      <c r="J42" s="88"/>
      <c r="K42" s="88"/>
      <c r="L42" s="88"/>
      <c r="M42" s="88"/>
      <c r="N42" s="88"/>
    </row>
    <row r="43" spans="1:14" ht="30" customHeight="1" x14ac:dyDescent="0.15">
      <c r="A43" s="95">
        <v>59</v>
      </c>
      <c r="B43" s="108" t="s">
        <v>172</v>
      </c>
      <c r="C43" s="152" t="s">
        <v>25</v>
      </c>
      <c r="D43" s="109">
        <v>45142</v>
      </c>
      <c r="E43" s="14" t="s">
        <v>36</v>
      </c>
      <c r="F43" s="218" t="s">
        <v>171</v>
      </c>
      <c r="G43" s="126" t="s">
        <v>13</v>
      </c>
      <c r="H43" s="135">
        <v>20999000</v>
      </c>
      <c r="I43" s="87" t="s">
        <v>13</v>
      </c>
      <c r="J43" s="87" t="s">
        <v>13</v>
      </c>
      <c r="K43" s="87" t="s">
        <v>13</v>
      </c>
      <c r="L43" s="87" t="s">
        <v>13</v>
      </c>
      <c r="M43" s="87" t="s">
        <v>13</v>
      </c>
      <c r="N43" s="87"/>
    </row>
    <row r="44" spans="1:14" ht="30" customHeight="1" x14ac:dyDescent="0.15">
      <c r="A44" s="95"/>
      <c r="B44" s="97"/>
      <c r="C44" s="99"/>
      <c r="D44" s="101"/>
      <c r="E44" s="4" t="s">
        <v>37</v>
      </c>
      <c r="F44" s="183"/>
      <c r="G44" s="92"/>
      <c r="H44" s="103"/>
      <c r="I44" s="88"/>
      <c r="J44" s="88"/>
      <c r="K44" s="88"/>
      <c r="L44" s="88"/>
      <c r="M44" s="88"/>
      <c r="N44" s="88"/>
    </row>
    <row r="45" spans="1:14" ht="30" customHeight="1" x14ac:dyDescent="0.15">
      <c r="A45" s="95">
        <v>59</v>
      </c>
      <c r="B45" s="108" t="s">
        <v>168</v>
      </c>
      <c r="C45" s="152" t="s">
        <v>25</v>
      </c>
      <c r="D45" s="109">
        <v>45146</v>
      </c>
      <c r="E45" s="14" t="s">
        <v>36</v>
      </c>
      <c r="F45" s="218" t="s">
        <v>76</v>
      </c>
      <c r="G45" s="126" t="s">
        <v>13</v>
      </c>
      <c r="H45" s="135">
        <v>1320000</v>
      </c>
      <c r="I45" s="87" t="s">
        <v>13</v>
      </c>
      <c r="J45" s="87" t="s">
        <v>13</v>
      </c>
      <c r="K45" s="87" t="s">
        <v>13</v>
      </c>
      <c r="L45" s="87" t="s">
        <v>13</v>
      </c>
      <c r="M45" s="87" t="s">
        <v>13</v>
      </c>
      <c r="N45" s="87"/>
    </row>
    <row r="46" spans="1:14" ht="30" customHeight="1" x14ac:dyDescent="0.15">
      <c r="A46" s="95"/>
      <c r="B46" s="97"/>
      <c r="C46" s="99"/>
      <c r="D46" s="101"/>
      <c r="E46" s="4" t="s">
        <v>37</v>
      </c>
      <c r="F46" s="183"/>
      <c r="G46" s="92"/>
      <c r="H46" s="103"/>
      <c r="I46" s="88"/>
      <c r="J46" s="88"/>
      <c r="K46" s="88"/>
      <c r="L46" s="88"/>
      <c r="M46" s="88"/>
      <c r="N46" s="88"/>
    </row>
    <row r="47" spans="1:14" ht="30" customHeight="1" x14ac:dyDescent="0.15">
      <c r="A47" s="219">
        <v>60</v>
      </c>
      <c r="B47" s="127" t="s">
        <v>173</v>
      </c>
      <c r="C47" s="152" t="s">
        <v>175</v>
      </c>
      <c r="D47" s="109">
        <v>45160</v>
      </c>
      <c r="E47" s="108" t="s">
        <v>174</v>
      </c>
      <c r="F47" s="222" t="s">
        <v>177</v>
      </c>
      <c r="G47" s="87" t="s">
        <v>176</v>
      </c>
      <c r="H47" s="135">
        <v>1041973</v>
      </c>
      <c r="I47" s="87" t="s">
        <v>176</v>
      </c>
      <c r="J47" s="87" t="s">
        <v>176</v>
      </c>
      <c r="K47" s="87" t="s">
        <v>176</v>
      </c>
      <c r="L47" s="87" t="s">
        <v>176</v>
      </c>
      <c r="M47" s="87" t="s">
        <v>176</v>
      </c>
      <c r="N47" s="87"/>
    </row>
    <row r="48" spans="1:14" ht="30" customHeight="1" x14ac:dyDescent="0.15">
      <c r="A48" s="219"/>
      <c r="B48" s="128"/>
      <c r="C48" s="99"/>
      <c r="D48" s="101"/>
      <c r="E48" s="128"/>
      <c r="F48" s="223"/>
      <c r="G48" s="88"/>
      <c r="H48" s="103"/>
      <c r="I48" s="88"/>
      <c r="J48" s="88"/>
      <c r="K48" s="88"/>
      <c r="L48" s="88"/>
      <c r="M48" s="88"/>
      <c r="N48" s="88"/>
    </row>
    <row r="49" spans="1:14" ht="30" customHeight="1" x14ac:dyDescent="0.15">
      <c r="A49" s="219">
        <v>61</v>
      </c>
      <c r="B49" s="150" t="s">
        <v>181</v>
      </c>
      <c r="C49" s="152" t="s">
        <v>182</v>
      </c>
      <c r="D49" s="195">
        <v>45191</v>
      </c>
      <c r="E49" s="2" t="s">
        <v>183</v>
      </c>
      <c r="F49" s="197" t="s">
        <v>185</v>
      </c>
      <c r="G49" s="87" t="s">
        <v>186</v>
      </c>
      <c r="H49" s="135">
        <v>4608054</v>
      </c>
      <c r="I49" s="87" t="s">
        <v>186</v>
      </c>
      <c r="J49" s="87" t="s">
        <v>186</v>
      </c>
      <c r="K49" s="87" t="s">
        <v>186</v>
      </c>
      <c r="L49" s="87" t="s">
        <v>186</v>
      </c>
      <c r="M49" s="87" t="s">
        <v>186</v>
      </c>
      <c r="N49" s="87"/>
    </row>
    <row r="50" spans="1:14" ht="30" customHeight="1" x14ac:dyDescent="0.15">
      <c r="A50" s="219"/>
      <c r="B50" s="155"/>
      <c r="C50" s="99"/>
      <c r="D50" s="88"/>
      <c r="E50" s="9" t="s">
        <v>200</v>
      </c>
      <c r="F50" s="198"/>
      <c r="G50" s="88"/>
      <c r="H50" s="103"/>
      <c r="I50" s="88"/>
      <c r="J50" s="88"/>
      <c r="K50" s="88"/>
      <c r="L50" s="88"/>
      <c r="M50" s="88"/>
      <c r="N50" s="88"/>
    </row>
    <row r="51" spans="1:14" ht="30" customHeight="1" x14ac:dyDescent="0.15">
      <c r="A51" s="87">
        <v>158</v>
      </c>
      <c r="B51" s="108" t="s">
        <v>218</v>
      </c>
      <c r="C51" s="152" t="s">
        <v>25</v>
      </c>
      <c r="D51" s="109">
        <v>45198</v>
      </c>
      <c r="E51" s="8" t="s">
        <v>220</v>
      </c>
      <c r="F51" s="197" t="s">
        <v>171</v>
      </c>
      <c r="G51" s="87" t="s">
        <v>64</v>
      </c>
      <c r="H51" s="135">
        <v>58945874.899999999</v>
      </c>
      <c r="I51" s="87" t="s">
        <v>64</v>
      </c>
      <c r="J51" s="87"/>
      <c r="K51" s="87" t="s">
        <v>64</v>
      </c>
      <c r="L51" s="87" t="s">
        <v>64</v>
      </c>
      <c r="M51" s="87" t="s">
        <v>64</v>
      </c>
      <c r="N51" s="87"/>
    </row>
    <row r="52" spans="1:14" ht="30" customHeight="1" x14ac:dyDescent="0.15">
      <c r="A52" s="88"/>
      <c r="B52" s="128"/>
      <c r="C52" s="99"/>
      <c r="D52" s="101"/>
      <c r="E52" s="9" t="s">
        <v>221</v>
      </c>
      <c r="F52" s="198"/>
      <c r="G52" s="88"/>
      <c r="H52" s="103"/>
      <c r="I52" s="88"/>
      <c r="J52" s="88"/>
      <c r="K52" s="88"/>
      <c r="L52" s="88"/>
      <c r="M52" s="88"/>
      <c r="N52" s="88"/>
    </row>
    <row r="53" spans="1:14" ht="30" customHeight="1" x14ac:dyDescent="0.15">
      <c r="A53" s="87">
        <v>158</v>
      </c>
      <c r="B53" s="108" t="s">
        <v>218</v>
      </c>
      <c r="C53" s="152" t="s">
        <v>25</v>
      </c>
      <c r="D53" s="109">
        <v>45198</v>
      </c>
      <c r="E53" s="8" t="s">
        <v>223</v>
      </c>
      <c r="F53" s="197" t="s">
        <v>171</v>
      </c>
      <c r="G53" s="87" t="s">
        <v>64</v>
      </c>
      <c r="H53" s="135">
        <v>68586752.299999997</v>
      </c>
      <c r="I53" s="87" t="s">
        <v>64</v>
      </c>
      <c r="J53" s="87"/>
      <c r="K53" s="87" t="s">
        <v>64</v>
      </c>
      <c r="L53" s="87" t="s">
        <v>64</v>
      </c>
      <c r="M53" s="87" t="s">
        <v>64</v>
      </c>
      <c r="N53" s="87"/>
    </row>
    <row r="54" spans="1:14" ht="30" customHeight="1" x14ac:dyDescent="0.15">
      <c r="A54" s="88"/>
      <c r="B54" s="128"/>
      <c r="C54" s="99"/>
      <c r="D54" s="101"/>
      <c r="E54" s="9" t="s">
        <v>225</v>
      </c>
      <c r="F54" s="198"/>
      <c r="G54" s="88"/>
      <c r="H54" s="103"/>
      <c r="I54" s="88"/>
      <c r="J54" s="88"/>
      <c r="K54" s="88"/>
      <c r="L54" s="88"/>
      <c r="M54" s="88"/>
      <c r="N54" s="88"/>
    </row>
    <row r="55" spans="1:14" ht="30" customHeight="1" x14ac:dyDescent="0.15">
      <c r="A55" s="87">
        <v>158</v>
      </c>
      <c r="B55" s="108" t="s">
        <v>218</v>
      </c>
      <c r="C55" s="152" t="s">
        <v>25</v>
      </c>
      <c r="D55" s="109">
        <v>45198</v>
      </c>
      <c r="E55" s="8" t="s">
        <v>227</v>
      </c>
      <c r="F55" s="197" t="s">
        <v>171</v>
      </c>
      <c r="G55" s="87" t="s">
        <v>64</v>
      </c>
      <c r="H55" s="135">
        <v>20530947.800000001</v>
      </c>
      <c r="I55" s="87" t="s">
        <v>64</v>
      </c>
      <c r="J55" s="87"/>
      <c r="K55" s="87" t="s">
        <v>64</v>
      </c>
      <c r="L55" s="87" t="s">
        <v>64</v>
      </c>
      <c r="M55" s="87" t="s">
        <v>64</v>
      </c>
      <c r="N55" s="87"/>
    </row>
    <row r="56" spans="1:14" ht="30" customHeight="1" x14ac:dyDescent="0.15">
      <c r="A56" s="88"/>
      <c r="B56" s="128"/>
      <c r="C56" s="99"/>
      <c r="D56" s="101"/>
      <c r="E56" s="9" t="s">
        <v>229</v>
      </c>
      <c r="F56" s="198"/>
      <c r="G56" s="88"/>
      <c r="H56" s="103"/>
      <c r="I56" s="88"/>
      <c r="J56" s="88"/>
      <c r="K56" s="88"/>
      <c r="L56" s="88"/>
      <c r="M56" s="88"/>
      <c r="N56" s="88"/>
    </row>
    <row r="57" spans="1:14" ht="30" customHeight="1" x14ac:dyDescent="0.15">
      <c r="A57" s="87">
        <v>158</v>
      </c>
      <c r="B57" s="108" t="s">
        <v>218</v>
      </c>
      <c r="C57" s="152" t="s">
        <v>25</v>
      </c>
      <c r="D57" s="109">
        <v>45198</v>
      </c>
      <c r="E57" s="8" t="s">
        <v>230</v>
      </c>
      <c r="F57" s="197" t="s">
        <v>171</v>
      </c>
      <c r="G57" s="87" t="s">
        <v>64</v>
      </c>
      <c r="H57" s="135">
        <v>57840013</v>
      </c>
      <c r="I57" s="87" t="s">
        <v>64</v>
      </c>
      <c r="J57" s="87"/>
      <c r="K57" s="87" t="s">
        <v>64</v>
      </c>
      <c r="L57" s="87" t="s">
        <v>64</v>
      </c>
      <c r="M57" s="87" t="s">
        <v>64</v>
      </c>
      <c r="N57" s="87"/>
    </row>
    <row r="58" spans="1:14" ht="30" customHeight="1" x14ac:dyDescent="0.15">
      <c r="A58" s="88"/>
      <c r="B58" s="128"/>
      <c r="C58" s="99"/>
      <c r="D58" s="101"/>
      <c r="E58" s="9" t="s">
        <v>232</v>
      </c>
      <c r="F58" s="198"/>
      <c r="G58" s="88"/>
      <c r="H58" s="103"/>
      <c r="I58" s="88"/>
      <c r="J58" s="88"/>
      <c r="K58" s="88"/>
      <c r="L58" s="88"/>
      <c r="M58" s="88"/>
      <c r="N58" s="88"/>
    </row>
    <row r="59" spans="1:14" ht="30" customHeight="1" x14ac:dyDescent="0.15">
      <c r="A59" s="87">
        <v>158</v>
      </c>
      <c r="B59" s="108" t="s">
        <v>218</v>
      </c>
      <c r="C59" s="152" t="s">
        <v>25</v>
      </c>
      <c r="D59" s="109">
        <v>45198</v>
      </c>
      <c r="E59" s="8" t="s">
        <v>234</v>
      </c>
      <c r="F59" s="197" t="s">
        <v>171</v>
      </c>
      <c r="G59" s="87" t="s">
        <v>64</v>
      </c>
      <c r="H59" s="135">
        <v>61343788</v>
      </c>
      <c r="I59" s="87" t="s">
        <v>64</v>
      </c>
      <c r="J59" s="87"/>
      <c r="K59" s="87" t="s">
        <v>64</v>
      </c>
      <c r="L59" s="87" t="s">
        <v>64</v>
      </c>
      <c r="M59" s="87" t="s">
        <v>64</v>
      </c>
      <c r="N59" s="87"/>
    </row>
    <row r="60" spans="1:14" ht="30" customHeight="1" x14ac:dyDescent="0.15">
      <c r="A60" s="88"/>
      <c r="B60" s="128"/>
      <c r="C60" s="99"/>
      <c r="D60" s="101"/>
      <c r="E60" s="9" t="s">
        <v>236</v>
      </c>
      <c r="F60" s="198"/>
      <c r="G60" s="88"/>
      <c r="H60" s="103"/>
      <c r="I60" s="88"/>
      <c r="J60" s="88"/>
      <c r="K60" s="88"/>
      <c r="L60" s="88"/>
      <c r="M60" s="88"/>
      <c r="N60" s="88"/>
    </row>
    <row r="61" spans="1:14" ht="30" customHeight="1" x14ac:dyDescent="0.15">
      <c r="A61" s="95">
        <v>59</v>
      </c>
      <c r="B61" s="108" t="s">
        <v>210</v>
      </c>
      <c r="C61" s="152" t="s">
        <v>25</v>
      </c>
      <c r="D61" s="109">
        <v>45201</v>
      </c>
      <c r="E61" s="14" t="s">
        <v>129</v>
      </c>
      <c r="F61" s="218" t="s">
        <v>76</v>
      </c>
      <c r="G61" s="126" t="s">
        <v>13</v>
      </c>
      <c r="H61" s="135">
        <v>1144000</v>
      </c>
      <c r="I61" s="87" t="s">
        <v>13</v>
      </c>
      <c r="J61" s="87" t="s">
        <v>13</v>
      </c>
      <c r="K61" s="87" t="s">
        <v>13</v>
      </c>
      <c r="L61" s="87" t="s">
        <v>13</v>
      </c>
      <c r="M61" s="87" t="s">
        <v>13</v>
      </c>
      <c r="N61" s="87"/>
    </row>
    <row r="62" spans="1:14" ht="30" customHeight="1" x14ac:dyDescent="0.15">
      <c r="A62" s="95"/>
      <c r="B62" s="97"/>
      <c r="C62" s="99"/>
      <c r="D62" s="101"/>
      <c r="E62" s="4" t="s">
        <v>74</v>
      </c>
      <c r="F62" s="183"/>
      <c r="G62" s="92"/>
      <c r="H62" s="103"/>
      <c r="I62" s="88"/>
      <c r="J62" s="88"/>
      <c r="K62" s="88"/>
      <c r="L62" s="88"/>
      <c r="M62" s="88"/>
      <c r="N62" s="88"/>
    </row>
    <row r="63" spans="1:14" ht="30" customHeight="1" x14ac:dyDescent="0.15">
      <c r="A63" s="95">
        <v>59</v>
      </c>
      <c r="B63" s="108" t="s">
        <v>207</v>
      </c>
      <c r="C63" s="152" t="s">
        <v>25</v>
      </c>
      <c r="D63" s="109">
        <v>45222</v>
      </c>
      <c r="E63" s="14" t="s">
        <v>129</v>
      </c>
      <c r="F63" s="218" t="s">
        <v>209</v>
      </c>
      <c r="G63" s="126" t="s">
        <v>13</v>
      </c>
      <c r="H63" s="135">
        <v>2530000</v>
      </c>
      <c r="I63" s="87" t="s">
        <v>13</v>
      </c>
      <c r="J63" s="87" t="s">
        <v>13</v>
      </c>
      <c r="K63" s="87" t="s">
        <v>13</v>
      </c>
      <c r="L63" s="87" t="s">
        <v>13</v>
      </c>
      <c r="M63" s="87" t="s">
        <v>13</v>
      </c>
      <c r="N63" s="87"/>
    </row>
    <row r="64" spans="1:14" ht="30" customHeight="1" x14ac:dyDescent="0.15">
      <c r="A64" s="95"/>
      <c r="B64" s="97"/>
      <c r="C64" s="99"/>
      <c r="D64" s="101"/>
      <c r="E64" s="4" t="s">
        <v>74</v>
      </c>
      <c r="F64" s="183"/>
      <c r="G64" s="92"/>
      <c r="H64" s="103"/>
      <c r="I64" s="88"/>
      <c r="J64" s="88"/>
      <c r="K64" s="88"/>
      <c r="L64" s="88"/>
      <c r="M64" s="88"/>
      <c r="N64" s="88"/>
    </row>
    <row r="65" spans="1:14" ht="30" customHeight="1" x14ac:dyDescent="0.15">
      <c r="A65" s="95">
        <v>59</v>
      </c>
      <c r="B65" s="108" t="s">
        <v>206</v>
      </c>
      <c r="C65" s="152" t="s">
        <v>25</v>
      </c>
      <c r="D65" s="109">
        <v>45225</v>
      </c>
      <c r="E65" s="14" t="s">
        <v>129</v>
      </c>
      <c r="F65" s="218" t="s">
        <v>76</v>
      </c>
      <c r="G65" s="126" t="s">
        <v>13</v>
      </c>
      <c r="H65" s="135">
        <f>996000*1.1</f>
        <v>1095600</v>
      </c>
      <c r="I65" s="87" t="s">
        <v>13</v>
      </c>
      <c r="J65" s="87" t="s">
        <v>13</v>
      </c>
      <c r="K65" s="87" t="s">
        <v>13</v>
      </c>
      <c r="L65" s="87" t="s">
        <v>13</v>
      </c>
      <c r="M65" s="87" t="s">
        <v>13</v>
      </c>
      <c r="N65" s="87"/>
    </row>
    <row r="66" spans="1:14" ht="30" customHeight="1" x14ac:dyDescent="0.15">
      <c r="A66" s="95"/>
      <c r="B66" s="97"/>
      <c r="C66" s="99"/>
      <c r="D66" s="101"/>
      <c r="E66" s="4" t="s">
        <v>74</v>
      </c>
      <c r="F66" s="183"/>
      <c r="G66" s="92"/>
      <c r="H66" s="103"/>
      <c r="I66" s="88"/>
      <c r="J66" s="88"/>
      <c r="K66" s="88"/>
      <c r="L66" s="88"/>
      <c r="M66" s="88"/>
      <c r="N66" s="88"/>
    </row>
    <row r="67" spans="1:14" ht="30" customHeight="1" x14ac:dyDescent="0.15">
      <c r="A67" s="95">
        <v>59</v>
      </c>
      <c r="B67" s="108" t="s">
        <v>208</v>
      </c>
      <c r="C67" s="152" t="s">
        <v>25</v>
      </c>
      <c r="D67" s="109">
        <v>45225</v>
      </c>
      <c r="E67" s="14" t="s">
        <v>36</v>
      </c>
      <c r="F67" s="218" t="s">
        <v>76</v>
      </c>
      <c r="G67" s="126" t="s">
        <v>13</v>
      </c>
      <c r="H67" s="135">
        <f>1077200*1.1</f>
        <v>1184920</v>
      </c>
      <c r="I67" s="87" t="s">
        <v>13</v>
      </c>
      <c r="J67" s="87" t="s">
        <v>13</v>
      </c>
      <c r="K67" s="87" t="s">
        <v>13</v>
      </c>
      <c r="L67" s="87" t="s">
        <v>13</v>
      </c>
      <c r="M67" s="87" t="s">
        <v>13</v>
      </c>
      <c r="N67" s="87"/>
    </row>
    <row r="68" spans="1:14" ht="30" customHeight="1" x14ac:dyDescent="0.15">
      <c r="A68" s="95"/>
      <c r="B68" s="97"/>
      <c r="C68" s="99"/>
      <c r="D68" s="101"/>
      <c r="E68" s="4" t="s">
        <v>37</v>
      </c>
      <c r="F68" s="183"/>
      <c r="G68" s="92"/>
      <c r="H68" s="103"/>
      <c r="I68" s="88"/>
      <c r="J68" s="88"/>
      <c r="K68" s="88"/>
      <c r="L68" s="88"/>
      <c r="M68" s="88"/>
      <c r="N68" s="88"/>
    </row>
    <row r="69" spans="1:14" ht="30" customHeight="1" x14ac:dyDescent="0.15">
      <c r="A69" s="219">
        <v>62</v>
      </c>
      <c r="B69" s="150" t="s">
        <v>248</v>
      </c>
      <c r="C69" s="152" t="s">
        <v>25</v>
      </c>
      <c r="D69" s="195">
        <v>45227</v>
      </c>
      <c r="E69" s="14" t="s">
        <v>55</v>
      </c>
      <c r="F69" s="218" t="s">
        <v>76</v>
      </c>
      <c r="G69" s="87" t="s">
        <v>64</v>
      </c>
      <c r="H69" s="135">
        <v>1155000</v>
      </c>
      <c r="I69" s="87" t="s">
        <v>64</v>
      </c>
      <c r="J69" s="87" t="s">
        <v>64</v>
      </c>
      <c r="K69" s="87" t="s">
        <v>64</v>
      </c>
      <c r="L69" s="87" t="s">
        <v>64</v>
      </c>
      <c r="M69" s="87" t="s">
        <v>64</v>
      </c>
      <c r="N69" s="87"/>
    </row>
    <row r="70" spans="1:14" ht="30" customHeight="1" x14ac:dyDescent="0.15">
      <c r="A70" s="219"/>
      <c r="B70" s="151"/>
      <c r="C70" s="98"/>
      <c r="D70" s="146"/>
      <c r="E70" s="4" t="s">
        <v>56</v>
      </c>
      <c r="F70" s="182"/>
      <c r="G70" s="146"/>
      <c r="H70" s="102"/>
      <c r="I70" s="146"/>
      <c r="J70" s="146"/>
      <c r="K70" s="146"/>
      <c r="L70" s="146"/>
      <c r="M70" s="146"/>
      <c r="N70" s="146"/>
    </row>
    <row r="71" spans="1:14" ht="30" customHeight="1" x14ac:dyDescent="0.15">
      <c r="A71" s="219">
        <v>63</v>
      </c>
      <c r="B71" s="108" t="s">
        <v>241</v>
      </c>
      <c r="C71" s="152" t="s">
        <v>25</v>
      </c>
      <c r="D71" s="109">
        <v>45230</v>
      </c>
      <c r="E71" s="14" t="s">
        <v>55</v>
      </c>
      <c r="F71" s="218" t="s">
        <v>76</v>
      </c>
      <c r="G71" s="126" t="s">
        <v>13</v>
      </c>
      <c r="H71" s="135">
        <v>2230800</v>
      </c>
      <c r="I71" s="87" t="s">
        <v>13</v>
      </c>
      <c r="J71" s="87" t="s">
        <v>13</v>
      </c>
      <c r="K71" s="87" t="s">
        <v>13</v>
      </c>
      <c r="L71" s="87" t="s">
        <v>13</v>
      </c>
      <c r="M71" s="87" t="s">
        <v>13</v>
      </c>
      <c r="N71" s="87"/>
    </row>
    <row r="72" spans="1:14" ht="30" customHeight="1" x14ac:dyDescent="0.15">
      <c r="A72" s="219"/>
      <c r="B72" s="97"/>
      <c r="C72" s="99"/>
      <c r="D72" s="101"/>
      <c r="E72" s="4" t="s">
        <v>56</v>
      </c>
      <c r="F72" s="183"/>
      <c r="G72" s="92"/>
      <c r="H72" s="103"/>
      <c r="I72" s="88"/>
      <c r="J72" s="88"/>
      <c r="K72" s="88"/>
      <c r="L72" s="88"/>
      <c r="M72" s="88"/>
      <c r="N72" s="88"/>
    </row>
    <row r="73" spans="1:14" ht="30" customHeight="1" x14ac:dyDescent="0.15">
      <c r="A73" s="219">
        <v>64</v>
      </c>
      <c r="B73" s="108" t="s">
        <v>242</v>
      </c>
      <c r="C73" s="152" t="s">
        <v>25</v>
      </c>
      <c r="D73" s="109">
        <v>45230</v>
      </c>
      <c r="E73" s="14" t="s">
        <v>243</v>
      </c>
      <c r="F73" s="218" t="s">
        <v>76</v>
      </c>
      <c r="G73" s="126" t="s">
        <v>13</v>
      </c>
      <c r="H73" s="135">
        <v>12368400</v>
      </c>
      <c r="I73" s="87" t="s">
        <v>13</v>
      </c>
      <c r="J73" s="87" t="s">
        <v>13</v>
      </c>
      <c r="K73" s="87" t="s">
        <v>13</v>
      </c>
      <c r="L73" s="87" t="s">
        <v>13</v>
      </c>
      <c r="M73" s="87" t="s">
        <v>13</v>
      </c>
      <c r="N73" s="87"/>
    </row>
    <row r="74" spans="1:14" ht="30" customHeight="1" x14ac:dyDescent="0.15">
      <c r="A74" s="219"/>
      <c r="B74" s="97"/>
      <c r="C74" s="99"/>
      <c r="D74" s="101"/>
      <c r="E74" s="4" t="s">
        <v>244</v>
      </c>
      <c r="F74" s="183"/>
      <c r="G74" s="92"/>
      <c r="H74" s="103"/>
      <c r="I74" s="88"/>
      <c r="J74" s="88"/>
      <c r="K74" s="88"/>
      <c r="L74" s="88"/>
      <c r="M74" s="88"/>
      <c r="N74" s="88"/>
    </row>
    <row r="75" spans="1:14" ht="30" customHeight="1" x14ac:dyDescent="0.15">
      <c r="A75" s="219">
        <v>65</v>
      </c>
      <c r="B75" s="150" t="s">
        <v>27</v>
      </c>
      <c r="C75" s="152" t="s">
        <v>191</v>
      </c>
      <c r="D75" s="195">
        <v>45231</v>
      </c>
      <c r="E75" s="14" t="s">
        <v>26</v>
      </c>
      <c r="F75" s="218" t="s">
        <v>60</v>
      </c>
      <c r="G75" s="87" t="s">
        <v>64</v>
      </c>
      <c r="H75" s="135">
        <v>7216000</v>
      </c>
      <c r="I75" s="87" t="s">
        <v>64</v>
      </c>
      <c r="J75" s="87" t="s">
        <v>64</v>
      </c>
      <c r="K75" s="87" t="s">
        <v>64</v>
      </c>
      <c r="L75" s="87" t="s">
        <v>64</v>
      </c>
      <c r="M75" s="87" t="s">
        <v>64</v>
      </c>
      <c r="N75" s="87"/>
    </row>
    <row r="76" spans="1:14" ht="30" customHeight="1" x14ac:dyDescent="0.15">
      <c r="A76" s="219"/>
      <c r="B76" s="155"/>
      <c r="C76" s="99"/>
      <c r="D76" s="88"/>
      <c r="E76" s="4" t="s">
        <v>59</v>
      </c>
      <c r="F76" s="183"/>
      <c r="G76" s="88"/>
      <c r="H76" s="103"/>
      <c r="I76" s="88"/>
      <c r="J76" s="88"/>
      <c r="K76" s="88"/>
      <c r="L76" s="88"/>
      <c r="M76" s="88"/>
      <c r="N76" s="88"/>
    </row>
    <row r="77" spans="1:14" ht="30" customHeight="1" x14ac:dyDescent="0.15">
      <c r="A77" s="219">
        <v>66</v>
      </c>
      <c r="B77" s="150" t="s">
        <v>211</v>
      </c>
      <c r="C77" s="152" t="s">
        <v>25</v>
      </c>
      <c r="D77" s="195">
        <v>45246</v>
      </c>
      <c r="E77" s="14" t="s">
        <v>36</v>
      </c>
      <c r="F77" s="218" t="s">
        <v>76</v>
      </c>
      <c r="G77" s="87" t="s">
        <v>64</v>
      </c>
      <c r="H77" s="135">
        <v>1485000</v>
      </c>
      <c r="I77" s="87" t="s">
        <v>64</v>
      </c>
      <c r="J77" s="87" t="s">
        <v>64</v>
      </c>
      <c r="K77" s="87" t="s">
        <v>64</v>
      </c>
      <c r="L77" s="87" t="s">
        <v>64</v>
      </c>
      <c r="M77" s="87" t="s">
        <v>64</v>
      </c>
      <c r="N77" s="87"/>
    </row>
    <row r="78" spans="1:14" ht="30" customHeight="1" x14ac:dyDescent="0.15">
      <c r="A78" s="219"/>
      <c r="B78" s="151"/>
      <c r="C78" s="98"/>
      <c r="D78" s="146"/>
      <c r="E78" s="4" t="s">
        <v>37</v>
      </c>
      <c r="F78" s="182"/>
      <c r="G78" s="146"/>
      <c r="H78" s="102"/>
      <c r="I78" s="146"/>
      <c r="J78" s="146"/>
      <c r="K78" s="146"/>
      <c r="L78" s="146"/>
      <c r="M78" s="146"/>
      <c r="N78" s="146"/>
    </row>
    <row r="79" spans="1:14" ht="30" customHeight="1" x14ac:dyDescent="0.15">
      <c r="A79" s="219">
        <v>67</v>
      </c>
      <c r="B79" s="150" t="s">
        <v>245</v>
      </c>
      <c r="C79" s="152" t="s">
        <v>25</v>
      </c>
      <c r="D79" s="195">
        <v>45258</v>
      </c>
      <c r="E79" s="14" t="s">
        <v>246</v>
      </c>
      <c r="F79" s="218" t="s">
        <v>76</v>
      </c>
      <c r="G79" s="87" t="s">
        <v>64</v>
      </c>
      <c r="H79" s="135">
        <v>1248500</v>
      </c>
      <c r="I79" s="87" t="s">
        <v>64</v>
      </c>
      <c r="J79" s="87" t="s">
        <v>64</v>
      </c>
      <c r="K79" s="87" t="s">
        <v>64</v>
      </c>
      <c r="L79" s="87" t="s">
        <v>64</v>
      </c>
      <c r="M79" s="87" t="s">
        <v>64</v>
      </c>
      <c r="N79" s="87"/>
    </row>
    <row r="80" spans="1:14" ht="30" customHeight="1" x14ac:dyDescent="0.15">
      <c r="A80" s="219"/>
      <c r="B80" s="151"/>
      <c r="C80" s="98"/>
      <c r="D80" s="146"/>
      <c r="E80" s="4" t="s">
        <v>247</v>
      </c>
      <c r="F80" s="182"/>
      <c r="G80" s="146"/>
      <c r="H80" s="102"/>
      <c r="I80" s="146"/>
      <c r="J80" s="146"/>
      <c r="K80" s="146"/>
      <c r="L80" s="146"/>
      <c r="M80" s="146"/>
      <c r="N80" s="146"/>
    </row>
    <row r="81" spans="1:14" ht="30" customHeight="1" x14ac:dyDescent="0.15">
      <c r="A81" s="219">
        <v>68</v>
      </c>
      <c r="B81" s="150" t="s">
        <v>248</v>
      </c>
      <c r="C81" s="152" t="s">
        <v>25</v>
      </c>
      <c r="D81" s="195">
        <v>45227</v>
      </c>
      <c r="E81" s="14" t="s">
        <v>55</v>
      </c>
      <c r="F81" s="218" t="s">
        <v>76</v>
      </c>
      <c r="G81" s="87" t="s">
        <v>64</v>
      </c>
      <c r="H81" s="135">
        <v>1155000</v>
      </c>
      <c r="I81" s="87" t="s">
        <v>64</v>
      </c>
      <c r="J81" s="87" t="s">
        <v>64</v>
      </c>
      <c r="K81" s="87" t="s">
        <v>64</v>
      </c>
      <c r="L81" s="87" t="s">
        <v>64</v>
      </c>
      <c r="M81" s="87" t="s">
        <v>64</v>
      </c>
      <c r="N81" s="87"/>
    </row>
    <row r="82" spans="1:14" ht="30" customHeight="1" x14ac:dyDescent="0.15">
      <c r="A82" s="219"/>
      <c r="B82" s="151"/>
      <c r="C82" s="98"/>
      <c r="D82" s="146"/>
      <c r="E82" s="4" t="s">
        <v>56</v>
      </c>
      <c r="F82" s="182"/>
      <c r="G82" s="146"/>
      <c r="H82" s="102"/>
      <c r="I82" s="146"/>
      <c r="J82" s="146"/>
      <c r="K82" s="146"/>
      <c r="L82" s="146"/>
      <c r="M82" s="146"/>
      <c r="N82" s="146"/>
    </row>
    <row r="83" spans="1:14" ht="30" customHeight="1" x14ac:dyDescent="0.15">
      <c r="A83" s="219">
        <v>69</v>
      </c>
      <c r="B83" s="150" t="s">
        <v>83</v>
      </c>
      <c r="C83" s="152" t="s">
        <v>25</v>
      </c>
      <c r="D83" s="195">
        <v>45279</v>
      </c>
      <c r="E83" s="14" t="s">
        <v>36</v>
      </c>
      <c r="F83" s="218" t="s">
        <v>76</v>
      </c>
      <c r="G83" s="87" t="s">
        <v>64</v>
      </c>
      <c r="H83" s="135">
        <v>1562000</v>
      </c>
      <c r="I83" s="87" t="s">
        <v>64</v>
      </c>
      <c r="J83" s="87" t="s">
        <v>64</v>
      </c>
      <c r="K83" s="87" t="s">
        <v>64</v>
      </c>
      <c r="L83" s="87" t="s">
        <v>64</v>
      </c>
      <c r="M83" s="87" t="s">
        <v>64</v>
      </c>
      <c r="N83" s="87"/>
    </row>
    <row r="84" spans="1:14" ht="30" customHeight="1" x14ac:dyDescent="0.15">
      <c r="A84" s="219"/>
      <c r="B84" s="151"/>
      <c r="C84" s="98"/>
      <c r="D84" s="146"/>
      <c r="E84" s="4" t="s">
        <v>37</v>
      </c>
      <c r="F84" s="182"/>
      <c r="G84" s="146"/>
      <c r="H84" s="102"/>
      <c r="I84" s="146"/>
      <c r="J84" s="146"/>
      <c r="K84" s="146"/>
      <c r="L84" s="146"/>
      <c r="M84" s="146"/>
      <c r="N84" s="146"/>
    </row>
    <row r="85" spans="1:14" ht="30" customHeight="1" x14ac:dyDescent="0.15">
      <c r="A85" s="219">
        <v>70</v>
      </c>
      <c r="B85" s="150" t="s">
        <v>249</v>
      </c>
      <c r="C85" s="152" t="s">
        <v>25</v>
      </c>
      <c r="D85" s="195">
        <v>45285</v>
      </c>
      <c r="E85" s="14" t="s">
        <v>243</v>
      </c>
      <c r="F85" s="218" t="s">
        <v>76</v>
      </c>
      <c r="G85" s="87" t="s">
        <v>64</v>
      </c>
      <c r="H85" s="135">
        <v>5830000</v>
      </c>
      <c r="I85" s="87" t="s">
        <v>64</v>
      </c>
      <c r="J85" s="87" t="s">
        <v>64</v>
      </c>
      <c r="K85" s="87" t="s">
        <v>64</v>
      </c>
      <c r="L85" s="87" t="s">
        <v>64</v>
      </c>
      <c r="M85" s="87" t="s">
        <v>64</v>
      </c>
      <c r="N85" s="87"/>
    </row>
    <row r="86" spans="1:14" ht="30" customHeight="1" x14ac:dyDescent="0.15">
      <c r="A86" s="219"/>
      <c r="B86" s="151"/>
      <c r="C86" s="98"/>
      <c r="D86" s="146"/>
      <c r="E86" s="4" t="s">
        <v>244</v>
      </c>
      <c r="F86" s="182"/>
      <c r="G86" s="146"/>
      <c r="H86" s="102"/>
      <c r="I86" s="146"/>
      <c r="J86" s="146"/>
      <c r="K86" s="146"/>
      <c r="L86" s="146"/>
      <c r="M86" s="146"/>
      <c r="N86" s="146"/>
    </row>
    <row r="87" spans="1:14" ht="30" customHeight="1" x14ac:dyDescent="0.15">
      <c r="A87" s="107">
        <v>73</v>
      </c>
      <c r="B87" s="127" t="s">
        <v>296</v>
      </c>
      <c r="C87" s="152" t="s">
        <v>25</v>
      </c>
      <c r="D87" s="215">
        <v>45296</v>
      </c>
      <c r="E87" s="14" t="s">
        <v>243</v>
      </c>
      <c r="F87" s="218" t="s">
        <v>209</v>
      </c>
      <c r="G87" s="148" t="s">
        <v>64</v>
      </c>
      <c r="H87" s="217">
        <v>1824900</v>
      </c>
      <c r="I87" s="148"/>
      <c r="J87" s="148"/>
      <c r="K87" s="148"/>
      <c r="L87" s="148"/>
      <c r="M87" s="148"/>
      <c r="N87" s="148"/>
    </row>
    <row r="88" spans="1:14" ht="30" customHeight="1" x14ac:dyDescent="0.15">
      <c r="A88" s="106"/>
      <c r="B88" s="149"/>
      <c r="C88" s="98"/>
      <c r="D88" s="215"/>
      <c r="E88" s="4" t="s">
        <v>244</v>
      </c>
      <c r="F88" s="183"/>
      <c r="G88" s="148"/>
      <c r="H88" s="217"/>
      <c r="I88" s="148"/>
      <c r="J88" s="148"/>
      <c r="K88" s="148"/>
      <c r="L88" s="148"/>
      <c r="M88" s="148"/>
      <c r="N88" s="148"/>
    </row>
    <row r="89" spans="1:14" ht="30" customHeight="1" x14ac:dyDescent="0.15">
      <c r="A89" s="107">
        <v>75</v>
      </c>
      <c r="B89" s="127" t="s">
        <v>297</v>
      </c>
      <c r="C89" s="152" t="s">
        <v>25</v>
      </c>
      <c r="D89" s="215">
        <v>45317</v>
      </c>
      <c r="E89" s="14" t="s">
        <v>67</v>
      </c>
      <c r="F89" s="218" t="s">
        <v>32</v>
      </c>
      <c r="G89" s="148" t="s">
        <v>64</v>
      </c>
      <c r="H89" s="217">
        <v>3319800</v>
      </c>
      <c r="I89" s="148"/>
      <c r="J89" s="148"/>
      <c r="K89" s="148"/>
      <c r="L89" s="148"/>
      <c r="M89" s="148"/>
      <c r="N89" s="148"/>
    </row>
    <row r="90" spans="1:14" ht="30" customHeight="1" x14ac:dyDescent="0.15">
      <c r="A90" s="106"/>
      <c r="B90" s="149"/>
      <c r="C90" s="98"/>
      <c r="D90" s="215"/>
      <c r="E90" s="4" t="s">
        <v>68</v>
      </c>
      <c r="F90" s="183"/>
      <c r="G90" s="148"/>
      <c r="H90" s="217"/>
      <c r="I90" s="148"/>
      <c r="J90" s="148"/>
      <c r="K90" s="148"/>
      <c r="L90" s="148"/>
      <c r="M90" s="148"/>
      <c r="N90" s="148"/>
    </row>
    <row r="91" spans="1:14" ht="30" customHeight="1" x14ac:dyDescent="0.15">
      <c r="A91" s="107">
        <v>76</v>
      </c>
      <c r="B91" s="127" t="s">
        <v>298</v>
      </c>
      <c r="C91" s="152" t="s">
        <v>25</v>
      </c>
      <c r="D91" s="215">
        <v>45317</v>
      </c>
      <c r="E91" s="14" t="s">
        <v>67</v>
      </c>
      <c r="F91" s="218" t="s">
        <v>32</v>
      </c>
      <c r="G91" s="148" t="s">
        <v>64</v>
      </c>
      <c r="H91" s="217">
        <v>13530000</v>
      </c>
      <c r="I91" s="148"/>
      <c r="J91" s="148"/>
      <c r="K91" s="148"/>
      <c r="L91" s="148"/>
      <c r="M91" s="148"/>
      <c r="N91" s="148"/>
    </row>
    <row r="92" spans="1:14" ht="30" customHeight="1" x14ac:dyDescent="0.15">
      <c r="A92" s="106"/>
      <c r="B92" s="149"/>
      <c r="C92" s="98"/>
      <c r="D92" s="215"/>
      <c r="E92" s="4" t="s">
        <v>68</v>
      </c>
      <c r="F92" s="183"/>
      <c r="G92" s="148"/>
      <c r="H92" s="217"/>
      <c r="I92" s="148"/>
      <c r="J92" s="148"/>
      <c r="K92" s="148"/>
      <c r="L92" s="148"/>
      <c r="M92" s="148"/>
      <c r="N92" s="148"/>
    </row>
    <row r="93" spans="1:14" ht="30" customHeight="1" x14ac:dyDescent="0.15">
      <c r="A93" s="107">
        <v>71</v>
      </c>
      <c r="B93" s="163" t="s">
        <v>264</v>
      </c>
      <c r="C93" s="152" t="s">
        <v>265</v>
      </c>
      <c r="D93" s="224">
        <v>45322</v>
      </c>
      <c r="E93" s="33" t="s">
        <v>193</v>
      </c>
      <c r="F93" s="218" t="s">
        <v>76</v>
      </c>
      <c r="G93" s="148" t="s">
        <v>266</v>
      </c>
      <c r="H93" s="217">
        <v>1599895</v>
      </c>
      <c r="I93" s="87" t="s">
        <v>64</v>
      </c>
      <c r="J93" s="87" t="s">
        <v>64</v>
      </c>
      <c r="K93" s="87" t="s">
        <v>64</v>
      </c>
      <c r="L93" s="87" t="s">
        <v>64</v>
      </c>
      <c r="M93" s="87" t="s">
        <v>64</v>
      </c>
      <c r="N93" s="148"/>
    </row>
    <row r="94" spans="1:14" ht="30" customHeight="1" x14ac:dyDescent="0.15">
      <c r="A94" s="106"/>
      <c r="B94" s="163"/>
      <c r="C94" s="98"/>
      <c r="D94" s="148"/>
      <c r="E94" s="34" t="s">
        <v>194</v>
      </c>
      <c r="F94" s="182"/>
      <c r="G94" s="148"/>
      <c r="H94" s="217"/>
      <c r="I94" s="146"/>
      <c r="J94" s="146"/>
      <c r="K94" s="146"/>
      <c r="L94" s="146"/>
      <c r="M94" s="146"/>
      <c r="N94" s="148"/>
    </row>
    <row r="95" spans="1:14" ht="30" customHeight="1" x14ac:dyDescent="0.15">
      <c r="A95" s="107">
        <v>72</v>
      </c>
      <c r="B95" s="150" t="s">
        <v>295</v>
      </c>
      <c r="C95" s="152" t="s">
        <v>25</v>
      </c>
      <c r="D95" s="215">
        <v>45331</v>
      </c>
      <c r="E95" s="14" t="s">
        <v>31</v>
      </c>
      <c r="F95" s="218" t="s">
        <v>119</v>
      </c>
      <c r="G95" s="148" t="s">
        <v>64</v>
      </c>
      <c r="H95" s="103">
        <v>12980000</v>
      </c>
      <c r="I95" s="87" t="s">
        <v>64</v>
      </c>
      <c r="J95" s="87" t="s">
        <v>64</v>
      </c>
      <c r="K95" s="87" t="s">
        <v>64</v>
      </c>
      <c r="L95" s="87" t="s">
        <v>64</v>
      </c>
      <c r="M95" s="87" t="s">
        <v>64</v>
      </c>
      <c r="N95" s="88"/>
    </row>
    <row r="96" spans="1:14" ht="30" customHeight="1" x14ac:dyDescent="0.15">
      <c r="A96" s="106"/>
      <c r="B96" s="155"/>
      <c r="C96" s="98"/>
      <c r="D96" s="215"/>
      <c r="E96" s="4" t="s">
        <v>74</v>
      </c>
      <c r="F96" s="183"/>
      <c r="G96" s="148"/>
      <c r="H96" s="217"/>
      <c r="I96" s="146"/>
      <c r="J96" s="146"/>
      <c r="K96" s="146"/>
      <c r="L96" s="146"/>
      <c r="M96" s="146"/>
      <c r="N96" s="148"/>
    </row>
    <row r="97" spans="1:14" ht="30" customHeight="1" x14ac:dyDescent="0.15">
      <c r="A97" s="107">
        <v>77</v>
      </c>
      <c r="B97" s="127" t="s">
        <v>316</v>
      </c>
      <c r="C97" s="152" t="s">
        <v>25</v>
      </c>
      <c r="D97" s="215">
        <v>45351</v>
      </c>
      <c r="E97" s="14" t="s">
        <v>45</v>
      </c>
      <c r="F97" s="197" t="s">
        <v>171</v>
      </c>
      <c r="G97" s="148" t="s">
        <v>64</v>
      </c>
      <c r="H97" s="217">
        <v>42188417.700000003</v>
      </c>
      <c r="I97" s="148"/>
      <c r="J97" s="148"/>
      <c r="K97" s="148"/>
      <c r="L97" s="148"/>
      <c r="M97" s="148"/>
      <c r="N97" s="148"/>
    </row>
    <row r="98" spans="1:14" ht="30" customHeight="1" x14ac:dyDescent="0.15">
      <c r="A98" s="106"/>
      <c r="B98" s="128"/>
      <c r="C98" s="99"/>
      <c r="D98" s="215"/>
      <c r="E98" s="4" t="s">
        <v>33</v>
      </c>
      <c r="F98" s="198"/>
      <c r="G98" s="148"/>
      <c r="H98" s="217"/>
      <c r="I98" s="148"/>
      <c r="J98" s="148"/>
      <c r="K98" s="148"/>
      <c r="L98" s="148"/>
      <c r="M98" s="148"/>
      <c r="N98" s="148"/>
    </row>
    <row r="99" spans="1:14" ht="30" customHeight="1" x14ac:dyDescent="0.15">
      <c r="A99" s="107">
        <v>77</v>
      </c>
      <c r="B99" s="127" t="s">
        <v>316</v>
      </c>
      <c r="C99" s="152" t="s">
        <v>25</v>
      </c>
      <c r="D99" s="215">
        <v>45351</v>
      </c>
      <c r="E99" s="8" t="s">
        <v>223</v>
      </c>
      <c r="F99" s="197" t="s">
        <v>171</v>
      </c>
      <c r="G99" s="148" t="s">
        <v>64</v>
      </c>
      <c r="H99" s="217">
        <v>52891473.799999997</v>
      </c>
      <c r="I99" s="148"/>
      <c r="J99" s="148"/>
      <c r="K99" s="148"/>
      <c r="L99" s="148"/>
      <c r="M99" s="148"/>
      <c r="N99" s="148"/>
    </row>
    <row r="100" spans="1:14" ht="30" customHeight="1" x14ac:dyDescent="0.15">
      <c r="A100" s="106"/>
      <c r="B100" s="128"/>
      <c r="C100" s="99"/>
      <c r="D100" s="215"/>
      <c r="E100" s="9" t="s">
        <v>225</v>
      </c>
      <c r="F100" s="198"/>
      <c r="G100" s="148"/>
      <c r="H100" s="217"/>
      <c r="I100" s="148"/>
      <c r="J100" s="148"/>
      <c r="K100" s="148"/>
      <c r="L100" s="148"/>
      <c r="M100" s="148"/>
      <c r="N100" s="148"/>
    </row>
    <row r="101" spans="1:14" ht="30" customHeight="1" x14ac:dyDescent="0.15">
      <c r="A101" s="107">
        <v>77</v>
      </c>
      <c r="B101" s="127" t="s">
        <v>316</v>
      </c>
      <c r="C101" s="152" t="s">
        <v>25</v>
      </c>
      <c r="D101" s="215">
        <v>45351</v>
      </c>
      <c r="E101" s="8" t="s">
        <v>227</v>
      </c>
      <c r="F101" s="197" t="s">
        <v>171</v>
      </c>
      <c r="G101" s="148" t="s">
        <v>64</v>
      </c>
      <c r="H101" s="217">
        <v>9784729.9000000004</v>
      </c>
      <c r="I101" s="148"/>
      <c r="J101" s="148"/>
      <c r="K101" s="148"/>
      <c r="L101" s="148"/>
      <c r="M101" s="148"/>
      <c r="N101" s="148"/>
    </row>
    <row r="102" spans="1:14" ht="30" customHeight="1" x14ac:dyDescent="0.15">
      <c r="A102" s="106"/>
      <c r="B102" s="128"/>
      <c r="C102" s="99"/>
      <c r="D102" s="215"/>
      <c r="E102" s="9" t="s">
        <v>229</v>
      </c>
      <c r="F102" s="198"/>
      <c r="G102" s="148"/>
      <c r="H102" s="217"/>
      <c r="I102" s="148"/>
      <c r="J102" s="148"/>
      <c r="K102" s="148"/>
      <c r="L102" s="148"/>
      <c r="M102" s="148"/>
      <c r="N102" s="148"/>
    </row>
    <row r="103" spans="1:14" ht="30" customHeight="1" x14ac:dyDescent="0.15">
      <c r="A103" s="107">
        <v>77</v>
      </c>
      <c r="B103" s="127" t="s">
        <v>316</v>
      </c>
      <c r="C103" s="152" t="s">
        <v>25</v>
      </c>
      <c r="D103" s="215">
        <v>45351</v>
      </c>
      <c r="E103" s="8" t="s">
        <v>230</v>
      </c>
      <c r="F103" s="197" t="s">
        <v>171</v>
      </c>
      <c r="G103" s="148" t="s">
        <v>64</v>
      </c>
      <c r="H103" s="217">
        <v>38935367.899999999</v>
      </c>
      <c r="I103" s="148"/>
      <c r="J103" s="148"/>
      <c r="K103" s="148"/>
      <c r="L103" s="148"/>
      <c r="M103" s="148"/>
      <c r="N103" s="148"/>
    </row>
    <row r="104" spans="1:14" ht="30" customHeight="1" x14ac:dyDescent="0.15">
      <c r="A104" s="106"/>
      <c r="B104" s="128"/>
      <c r="C104" s="99"/>
      <c r="D104" s="215"/>
      <c r="E104" s="9" t="s">
        <v>232</v>
      </c>
      <c r="F104" s="198"/>
      <c r="G104" s="148"/>
      <c r="H104" s="217"/>
      <c r="I104" s="148"/>
      <c r="J104" s="148"/>
      <c r="K104" s="148"/>
      <c r="L104" s="148"/>
      <c r="M104" s="148"/>
      <c r="N104" s="148"/>
    </row>
    <row r="105" spans="1:14" ht="30" customHeight="1" x14ac:dyDescent="0.15">
      <c r="A105" s="107">
        <v>77</v>
      </c>
      <c r="B105" s="127" t="s">
        <v>316</v>
      </c>
      <c r="C105" s="152" t="s">
        <v>25</v>
      </c>
      <c r="D105" s="215">
        <v>45351</v>
      </c>
      <c r="E105" s="8" t="s">
        <v>234</v>
      </c>
      <c r="F105" s="197" t="s">
        <v>171</v>
      </c>
      <c r="G105" s="148" t="s">
        <v>64</v>
      </c>
      <c r="H105" s="217">
        <v>48213204.600000001</v>
      </c>
      <c r="I105" s="148"/>
      <c r="J105" s="148"/>
      <c r="K105" s="148"/>
      <c r="L105" s="148"/>
      <c r="M105" s="148"/>
      <c r="N105" s="148"/>
    </row>
    <row r="106" spans="1:14" ht="30" customHeight="1" x14ac:dyDescent="0.15">
      <c r="A106" s="106"/>
      <c r="B106" s="128"/>
      <c r="C106" s="99"/>
      <c r="D106" s="215"/>
      <c r="E106" s="9" t="s">
        <v>236</v>
      </c>
      <c r="F106" s="198"/>
      <c r="G106" s="148"/>
      <c r="H106" s="217"/>
      <c r="I106" s="148"/>
      <c r="J106" s="148"/>
      <c r="K106" s="148"/>
      <c r="L106" s="148"/>
      <c r="M106" s="148"/>
      <c r="N106" s="148"/>
    </row>
    <row r="107" spans="1:14" ht="30" customHeight="1" x14ac:dyDescent="0.15">
      <c r="A107" s="107">
        <v>74</v>
      </c>
      <c r="B107" s="127" t="s">
        <v>167</v>
      </c>
      <c r="C107" s="152" t="s">
        <v>25</v>
      </c>
      <c r="D107" s="215">
        <v>45363</v>
      </c>
      <c r="E107" s="14" t="s">
        <v>31</v>
      </c>
      <c r="F107" s="218" t="s">
        <v>76</v>
      </c>
      <c r="G107" s="148" t="s">
        <v>64</v>
      </c>
      <c r="H107" s="217">
        <v>1080112</v>
      </c>
      <c r="I107" s="148"/>
      <c r="J107" s="148"/>
      <c r="K107" s="148"/>
      <c r="L107" s="148"/>
      <c r="M107" s="148"/>
      <c r="N107" s="148"/>
    </row>
    <row r="108" spans="1:14" ht="30" customHeight="1" x14ac:dyDescent="0.15">
      <c r="A108" s="106"/>
      <c r="B108" s="149"/>
      <c r="C108" s="99"/>
      <c r="D108" s="215"/>
      <c r="E108" s="4" t="s">
        <v>74</v>
      </c>
      <c r="F108" s="183"/>
      <c r="G108" s="148"/>
      <c r="H108" s="217"/>
      <c r="I108" s="148"/>
      <c r="J108" s="148"/>
      <c r="K108" s="148"/>
      <c r="L108" s="148"/>
      <c r="M108" s="148"/>
      <c r="N108" s="148"/>
    </row>
    <row r="109" spans="1:14" ht="30" customHeight="1" x14ac:dyDescent="0.15">
      <c r="A109" s="107">
        <v>77</v>
      </c>
      <c r="B109" s="150" t="s">
        <v>329</v>
      </c>
      <c r="C109" s="152" t="s">
        <v>21</v>
      </c>
      <c r="D109" s="186">
        <v>45331</v>
      </c>
      <c r="E109" s="15" t="s">
        <v>216</v>
      </c>
      <c r="F109" s="187" t="s">
        <v>327</v>
      </c>
      <c r="G109" s="189" t="s">
        <v>328</v>
      </c>
      <c r="H109" s="191">
        <v>6600000</v>
      </c>
      <c r="I109" s="87" t="s">
        <v>13</v>
      </c>
      <c r="J109" s="87" t="s">
        <v>13</v>
      </c>
      <c r="K109" s="87" t="s">
        <v>13</v>
      </c>
      <c r="L109" s="87" t="s">
        <v>13</v>
      </c>
      <c r="M109" s="87" t="s">
        <v>13</v>
      </c>
      <c r="N109" s="87"/>
    </row>
    <row r="110" spans="1:14" ht="30" customHeight="1" x14ac:dyDescent="0.15">
      <c r="A110" s="106"/>
      <c r="B110" s="155"/>
      <c r="C110" s="99"/>
      <c r="D110" s="143"/>
      <c r="E110" s="4" t="s">
        <v>107</v>
      </c>
      <c r="F110" s="188"/>
      <c r="G110" s="190"/>
      <c r="H110" s="192"/>
      <c r="I110" s="88"/>
      <c r="J110" s="88"/>
      <c r="K110" s="88"/>
      <c r="L110" s="88"/>
      <c r="M110" s="88"/>
      <c r="N110" s="88"/>
    </row>
    <row r="111" spans="1:14" ht="30" customHeight="1" x14ac:dyDescent="0.15">
      <c r="A111" s="107">
        <v>77</v>
      </c>
      <c r="B111" s="108" t="s">
        <v>334</v>
      </c>
      <c r="C111" s="152" t="s">
        <v>21</v>
      </c>
      <c r="D111" s="215">
        <v>45377</v>
      </c>
      <c r="E111" s="33" t="s">
        <v>335</v>
      </c>
      <c r="F111" s="218" t="s">
        <v>337</v>
      </c>
      <c r="G111" s="189" t="s">
        <v>328</v>
      </c>
      <c r="H111" s="217">
        <v>2570154</v>
      </c>
      <c r="I111" s="87" t="s">
        <v>13</v>
      </c>
      <c r="J111" s="87" t="s">
        <v>13</v>
      </c>
      <c r="K111" s="87" t="s">
        <v>13</v>
      </c>
      <c r="L111" s="87" t="s">
        <v>13</v>
      </c>
      <c r="M111" s="87" t="s">
        <v>13</v>
      </c>
      <c r="N111" s="87"/>
    </row>
    <row r="112" spans="1:14" ht="30" customHeight="1" x14ac:dyDescent="0.15">
      <c r="A112" s="106"/>
      <c r="B112" s="97"/>
      <c r="C112" s="99"/>
      <c r="D112" s="215"/>
      <c r="E112" s="34" t="s">
        <v>336</v>
      </c>
      <c r="F112" s="183"/>
      <c r="G112" s="190"/>
      <c r="H112" s="217"/>
      <c r="I112" s="88"/>
      <c r="J112" s="88"/>
      <c r="K112" s="88"/>
      <c r="L112" s="88"/>
      <c r="M112" s="88"/>
      <c r="N112" s="88"/>
    </row>
    <row r="113" spans="1:14" ht="30" customHeight="1" x14ac:dyDescent="0.15">
      <c r="A113" s="107">
        <v>78</v>
      </c>
      <c r="B113" s="140" t="s">
        <v>338</v>
      </c>
      <c r="C113" s="124" t="s">
        <v>21</v>
      </c>
      <c r="D113" s="225">
        <v>45380</v>
      </c>
      <c r="E113" s="17" t="s">
        <v>339</v>
      </c>
      <c r="F113" s="227" t="s">
        <v>341</v>
      </c>
      <c r="G113" s="226" t="s">
        <v>342</v>
      </c>
      <c r="H113" s="228">
        <v>24963840</v>
      </c>
      <c r="I113" s="138" t="s">
        <v>13</v>
      </c>
      <c r="J113" s="138" t="s">
        <v>13</v>
      </c>
      <c r="K113" s="138" t="s">
        <v>13</v>
      </c>
      <c r="L113" s="138" t="s">
        <v>13</v>
      </c>
      <c r="M113" s="138" t="s">
        <v>13</v>
      </c>
      <c r="N113" s="138"/>
    </row>
    <row r="114" spans="1:14" ht="30" customHeight="1" x14ac:dyDescent="0.15">
      <c r="A114" s="106"/>
      <c r="B114" s="141"/>
      <c r="C114" s="125"/>
      <c r="D114" s="225"/>
      <c r="E114" s="18" t="s">
        <v>340</v>
      </c>
      <c r="F114" s="188"/>
      <c r="G114" s="226"/>
      <c r="H114" s="228"/>
      <c r="I114" s="139"/>
      <c r="J114" s="139"/>
      <c r="K114" s="139"/>
      <c r="L114" s="139"/>
      <c r="M114" s="139"/>
      <c r="N114" s="139"/>
    </row>
    <row r="115" spans="1:14" ht="30" customHeight="1" x14ac:dyDescent="0.15">
      <c r="A115" s="107">
        <v>79</v>
      </c>
      <c r="B115" s="178" t="s">
        <v>79</v>
      </c>
      <c r="C115" s="124" t="s">
        <v>21</v>
      </c>
      <c r="D115" s="142">
        <v>45349</v>
      </c>
      <c r="E115" s="19" t="s">
        <v>80</v>
      </c>
      <c r="F115" s="227" t="s">
        <v>76</v>
      </c>
      <c r="G115" s="189" t="s">
        <v>64</v>
      </c>
      <c r="H115" s="230">
        <v>1265769</v>
      </c>
      <c r="I115" s="138" t="s">
        <v>13</v>
      </c>
      <c r="J115" s="138" t="s">
        <v>13</v>
      </c>
      <c r="K115" s="138" t="s">
        <v>13</v>
      </c>
      <c r="L115" s="138" t="s">
        <v>13</v>
      </c>
      <c r="M115" s="138" t="s">
        <v>13</v>
      </c>
      <c r="N115" s="138"/>
    </row>
    <row r="116" spans="1:14" ht="30" customHeight="1" x14ac:dyDescent="0.15">
      <c r="A116" s="106"/>
      <c r="B116" s="179"/>
      <c r="C116" s="125"/>
      <c r="D116" s="143"/>
      <c r="E116" s="20" t="s">
        <v>81</v>
      </c>
      <c r="F116" s="188"/>
      <c r="G116" s="190"/>
      <c r="H116" s="192"/>
      <c r="I116" s="139"/>
      <c r="J116" s="139"/>
      <c r="K116" s="139"/>
      <c r="L116" s="139"/>
      <c r="M116" s="139"/>
      <c r="N116" s="139"/>
    </row>
    <row r="117" spans="1:14" ht="30" customHeight="1" x14ac:dyDescent="0.15">
      <c r="A117" s="107">
        <v>80</v>
      </c>
      <c r="B117" s="140" t="s">
        <v>363</v>
      </c>
      <c r="C117" s="124" t="s">
        <v>21</v>
      </c>
      <c r="D117" s="225">
        <v>45378</v>
      </c>
      <c r="E117" s="29" t="s">
        <v>364</v>
      </c>
      <c r="F117" s="231" t="s">
        <v>185</v>
      </c>
      <c r="G117" s="226" t="s">
        <v>353</v>
      </c>
      <c r="H117" s="228">
        <v>36273065</v>
      </c>
      <c r="I117" s="138" t="s">
        <v>13</v>
      </c>
      <c r="J117" s="138" t="s">
        <v>13</v>
      </c>
      <c r="K117" s="138" t="s">
        <v>13</v>
      </c>
      <c r="L117" s="138" t="s">
        <v>13</v>
      </c>
      <c r="M117" s="138" t="s">
        <v>13</v>
      </c>
      <c r="N117" s="226"/>
    </row>
    <row r="118" spans="1:14" ht="30" customHeight="1" x14ac:dyDescent="0.15">
      <c r="A118" s="106"/>
      <c r="B118" s="141"/>
      <c r="C118" s="125"/>
      <c r="D118" s="225"/>
      <c r="E118" s="30" t="s">
        <v>365</v>
      </c>
      <c r="F118" s="231"/>
      <c r="G118" s="226"/>
      <c r="H118" s="228"/>
      <c r="I118" s="139"/>
      <c r="J118" s="139"/>
      <c r="K118" s="139"/>
      <c r="L118" s="139"/>
      <c r="M118" s="139"/>
      <c r="N118" s="226"/>
    </row>
    <row r="119" spans="1:14" ht="30" customHeight="1" x14ac:dyDescent="0.15">
      <c r="A119" s="107">
        <v>81</v>
      </c>
      <c r="B119" s="140" t="s">
        <v>366</v>
      </c>
      <c r="C119" s="124" t="s">
        <v>367</v>
      </c>
      <c r="D119" s="225">
        <v>45408</v>
      </c>
      <c r="E119" s="29" t="s">
        <v>368</v>
      </c>
      <c r="F119" s="232" t="s">
        <v>370</v>
      </c>
      <c r="G119" s="233" t="s">
        <v>353</v>
      </c>
      <c r="H119" s="228">
        <v>142056420</v>
      </c>
      <c r="I119" s="138" t="s">
        <v>13</v>
      </c>
      <c r="J119" s="138" t="s">
        <v>13</v>
      </c>
      <c r="K119" s="138" t="s">
        <v>13</v>
      </c>
      <c r="L119" s="138" t="s">
        <v>13</v>
      </c>
      <c r="M119" s="138" t="s">
        <v>13</v>
      </c>
      <c r="N119" s="226"/>
    </row>
    <row r="120" spans="1:14" ht="30" customHeight="1" x14ac:dyDescent="0.15">
      <c r="A120" s="106"/>
      <c r="B120" s="141"/>
      <c r="C120" s="125"/>
      <c r="D120" s="225"/>
      <c r="E120" s="30" t="s">
        <v>369</v>
      </c>
      <c r="F120" s="232"/>
      <c r="G120" s="226"/>
      <c r="H120" s="228"/>
      <c r="I120" s="139"/>
      <c r="J120" s="139"/>
      <c r="K120" s="139"/>
      <c r="L120" s="139"/>
      <c r="M120" s="139"/>
      <c r="N120" s="226"/>
    </row>
    <row r="121" spans="1:14" s="21" customFormat="1" ht="30" customHeight="1" x14ac:dyDescent="0.15">
      <c r="A121" s="107">
        <v>82</v>
      </c>
      <c r="B121" s="127" t="s">
        <v>377</v>
      </c>
      <c r="C121" s="124" t="s">
        <v>347</v>
      </c>
      <c r="D121" s="215">
        <v>45433</v>
      </c>
      <c r="E121" s="31" t="s">
        <v>129</v>
      </c>
      <c r="F121" s="229" t="s">
        <v>119</v>
      </c>
      <c r="G121" s="148" t="s">
        <v>64</v>
      </c>
      <c r="H121" s="217">
        <v>1845250</v>
      </c>
      <c r="I121" s="148" t="s">
        <v>64</v>
      </c>
      <c r="J121" s="148" t="s">
        <v>64</v>
      </c>
      <c r="K121" s="148" t="s">
        <v>64</v>
      </c>
      <c r="L121" s="148" t="s">
        <v>64</v>
      </c>
      <c r="M121" s="148" t="s">
        <v>64</v>
      </c>
      <c r="N121" s="163"/>
    </row>
    <row r="122" spans="1:14" s="21" customFormat="1" ht="30" customHeight="1" x14ac:dyDescent="0.15">
      <c r="A122" s="106"/>
      <c r="B122" s="128"/>
      <c r="C122" s="125"/>
      <c r="D122" s="215"/>
      <c r="E122" s="28" t="s">
        <v>74</v>
      </c>
      <c r="F122" s="229"/>
      <c r="G122" s="148"/>
      <c r="H122" s="217"/>
      <c r="I122" s="148"/>
      <c r="J122" s="148"/>
      <c r="K122" s="148"/>
      <c r="L122" s="148"/>
      <c r="M122" s="148"/>
      <c r="N122" s="163"/>
    </row>
    <row r="123" spans="1:14" ht="30" customHeight="1" x14ac:dyDescent="0.15">
      <c r="A123" s="107">
        <v>83</v>
      </c>
      <c r="B123" s="127" t="s">
        <v>378</v>
      </c>
      <c r="C123" s="124" t="s">
        <v>347</v>
      </c>
      <c r="D123" s="215">
        <v>45433</v>
      </c>
      <c r="E123" s="14" t="s">
        <v>67</v>
      </c>
      <c r="F123" s="229" t="s">
        <v>119</v>
      </c>
      <c r="G123" s="148" t="s">
        <v>64</v>
      </c>
      <c r="H123" s="217">
        <v>2970000</v>
      </c>
      <c r="I123" s="148" t="s">
        <v>64</v>
      </c>
      <c r="J123" s="148" t="s">
        <v>64</v>
      </c>
      <c r="K123" s="148" t="s">
        <v>64</v>
      </c>
      <c r="L123" s="148" t="s">
        <v>64</v>
      </c>
      <c r="M123" s="148" t="s">
        <v>64</v>
      </c>
      <c r="N123" s="148"/>
    </row>
    <row r="124" spans="1:14" ht="30" customHeight="1" x14ac:dyDescent="0.15">
      <c r="A124" s="106"/>
      <c r="B124" s="128"/>
      <c r="C124" s="125"/>
      <c r="D124" s="215"/>
      <c r="E124" s="34" t="s">
        <v>68</v>
      </c>
      <c r="F124" s="229"/>
      <c r="G124" s="148"/>
      <c r="H124" s="217"/>
      <c r="I124" s="148"/>
      <c r="J124" s="148"/>
      <c r="K124" s="148"/>
      <c r="L124" s="148"/>
      <c r="M124" s="148"/>
      <c r="N124" s="148"/>
    </row>
    <row r="125" spans="1:14" ht="30" customHeight="1" x14ac:dyDescent="0.15">
      <c r="A125" s="107">
        <v>84</v>
      </c>
      <c r="B125" s="127" t="s">
        <v>379</v>
      </c>
      <c r="C125" s="124" t="s">
        <v>347</v>
      </c>
      <c r="D125" s="215">
        <v>45433</v>
      </c>
      <c r="E125" s="14" t="s">
        <v>243</v>
      </c>
      <c r="F125" s="229" t="s">
        <v>119</v>
      </c>
      <c r="G125" s="148" t="s">
        <v>64</v>
      </c>
      <c r="H125" s="217">
        <v>22550000</v>
      </c>
      <c r="I125" s="148" t="s">
        <v>64</v>
      </c>
      <c r="J125" s="148" t="s">
        <v>64</v>
      </c>
      <c r="K125" s="148" t="s">
        <v>64</v>
      </c>
      <c r="L125" s="148" t="s">
        <v>64</v>
      </c>
      <c r="M125" s="148" t="s">
        <v>64</v>
      </c>
      <c r="N125" s="148"/>
    </row>
    <row r="126" spans="1:14" ht="30" customHeight="1" x14ac:dyDescent="0.15">
      <c r="A126" s="106"/>
      <c r="B126" s="128"/>
      <c r="C126" s="125"/>
      <c r="D126" s="215"/>
      <c r="E126" s="34" t="s">
        <v>244</v>
      </c>
      <c r="F126" s="229"/>
      <c r="G126" s="148"/>
      <c r="H126" s="217"/>
      <c r="I126" s="148"/>
      <c r="J126" s="148"/>
      <c r="K126" s="148"/>
      <c r="L126" s="148"/>
      <c r="M126" s="148"/>
      <c r="N126" s="148"/>
    </row>
    <row r="127" spans="1:14" ht="30" customHeight="1" x14ac:dyDescent="0.15">
      <c r="A127" s="107">
        <v>85</v>
      </c>
      <c r="B127" s="127" t="s">
        <v>162</v>
      </c>
      <c r="C127" s="124" t="s">
        <v>347</v>
      </c>
      <c r="D127" s="215">
        <v>45496</v>
      </c>
      <c r="E127" s="33" t="s">
        <v>45</v>
      </c>
      <c r="F127" s="216" t="s">
        <v>164</v>
      </c>
      <c r="G127" s="148" t="s">
        <v>64</v>
      </c>
      <c r="H127" s="217">
        <v>2085600</v>
      </c>
      <c r="I127" s="148" t="s">
        <v>64</v>
      </c>
      <c r="J127" s="148" t="s">
        <v>64</v>
      </c>
      <c r="K127" s="148" t="s">
        <v>64</v>
      </c>
      <c r="L127" s="148" t="s">
        <v>64</v>
      </c>
      <c r="M127" s="148" t="s">
        <v>64</v>
      </c>
      <c r="N127" s="148"/>
    </row>
    <row r="128" spans="1:14" ht="30" customHeight="1" x14ac:dyDescent="0.15">
      <c r="A128" s="106"/>
      <c r="B128" s="128"/>
      <c r="C128" s="125"/>
      <c r="D128" s="215"/>
      <c r="E128" s="34" t="s">
        <v>33</v>
      </c>
      <c r="F128" s="216"/>
      <c r="G128" s="148"/>
      <c r="H128" s="217"/>
      <c r="I128" s="148"/>
      <c r="J128" s="148"/>
      <c r="K128" s="148"/>
      <c r="L128" s="148"/>
      <c r="M128" s="148"/>
      <c r="N128" s="148"/>
    </row>
    <row r="129" spans="1:14" ht="30" customHeight="1" x14ac:dyDescent="0.15">
      <c r="A129" s="107">
        <v>86</v>
      </c>
      <c r="B129" s="127" t="s">
        <v>413</v>
      </c>
      <c r="C129" s="124" t="s">
        <v>347</v>
      </c>
      <c r="D129" s="215">
        <v>45496</v>
      </c>
      <c r="E129" s="33" t="s">
        <v>45</v>
      </c>
      <c r="F129" s="216" t="s">
        <v>164</v>
      </c>
      <c r="G129" s="148" t="s">
        <v>64</v>
      </c>
      <c r="H129" s="217">
        <v>2750880</v>
      </c>
      <c r="I129" s="148" t="s">
        <v>64</v>
      </c>
      <c r="J129" s="148" t="s">
        <v>64</v>
      </c>
      <c r="K129" s="148" t="s">
        <v>64</v>
      </c>
      <c r="L129" s="148" t="s">
        <v>64</v>
      </c>
      <c r="M129" s="148" t="s">
        <v>64</v>
      </c>
      <c r="N129" s="148"/>
    </row>
    <row r="130" spans="1:14" ht="30" customHeight="1" x14ac:dyDescent="0.15">
      <c r="A130" s="106"/>
      <c r="B130" s="128"/>
      <c r="C130" s="125"/>
      <c r="D130" s="215"/>
      <c r="E130" s="34" t="s">
        <v>33</v>
      </c>
      <c r="F130" s="216"/>
      <c r="G130" s="148"/>
      <c r="H130" s="217"/>
      <c r="I130" s="148"/>
      <c r="J130" s="148"/>
      <c r="K130" s="148"/>
      <c r="L130" s="148"/>
      <c r="M130" s="148"/>
      <c r="N130" s="148"/>
    </row>
    <row r="131" spans="1:14" ht="30" customHeight="1" x14ac:dyDescent="0.15">
      <c r="A131" s="107">
        <v>87</v>
      </c>
      <c r="B131" s="127" t="s">
        <v>173</v>
      </c>
      <c r="C131" s="124" t="s">
        <v>347</v>
      </c>
      <c r="D131" s="215">
        <v>45497</v>
      </c>
      <c r="E131" s="33" t="s">
        <v>382</v>
      </c>
      <c r="F131" s="222" t="s">
        <v>177</v>
      </c>
      <c r="G131" s="148" t="s">
        <v>64</v>
      </c>
      <c r="H131" s="217">
        <v>1104492</v>
      </c>
      <c r="I131" s="148" t="s">
        <v>64</v>
      </c>
      <c r="J131" s="148" t="s">
        <v>64</v>
      </c>
      <c r="K131" s="148" t="s">
        <v>64</v>
      </c>
      <c r="L131" s="148" t="s">
        <v>64</v>
      </c>
      <c r="M131" s="148" t="s">
        <v>64</v>
      </c>
      <c r="N131" s="148"/>
    </row>
    <row r="132" spans="1:14" ht="30" customHeight="1" x14ac:dyDescent="0.15">
      <c r="A132" s="106"/>
      <c r="B132" s="128"/>
      <c r="C132" s="125"/>
      <c r="D132" s="215"/>
      <c r="E132" s="4" t="s">
        <v>383</v>
      </c>
      <c r="F132" s="223"/>
      <c r="G132" s="148"/>
      <c r="H132" s="217"/>
      <c r="I132" s="148"/>
      <c r="J132" s="148"/>
      <c r="K132" s="148"/>
      <c r="L132" s="148"/>
      <c r="M132" s="148"/>
      <c r="N132" s="148"/>
    </row>
    <row r="133" spans="1:14" ht="30" customHeight="1" x14ac:dyDescent="0.15">
      <c r="A133" s="107">
        <v>88</v>
      </c>
      <c r="B133" s="127" t="s">
        <v>440</v>
      </c>
      <c r="C133" s="124" t="s">
        <v>347</v>
      </c>
      <c r="D133" s="215">
        <v>45547</v>
      </c>
      <c r="E133" s="17" t="s">
        <v>402</v>
      </c>
      <c r="F133" s="218" t="s">
        <v>24</v>
      </c>
      <c r="G133" s="148" t="s">
        <v>64</v>
      </c>
      <c r="H133" s="217">
        <v>2471700</v>
      </c>
      <c r="I133" s="148" t="s">
        <v>64</v>
      </c>
      <c r="J133" s="148" t="s">
        <v>13</v>
      </c>
      <c r="K133" s="148" t="s">
        <v>13</v>
      </c>
      <c r="L133" s="148" t="s">
        <v>13</v>
      </c>
      <c r="M133" s="148" t="s">
        <v>13</v>
      </c>
      <c r="N133" s="148"/>
    </row>
    <row r="134" spans="1:14" ht="30" customHeight="1" x14ac:dyDescent="0.15">
      <c r="A134" s="106"/>
      <c r="B134" s="128"/>
      <c r="C134" s="125"/>
      <c r="D134" s="215"/>
      <c r="E134" s="18" t="s">
        <v>403</v>
      </c>
      <c r="F134" s="183"/>
      <c r="G134" s="148"/>
      <c r="H134" s="217"/>
      <c r="I134" s="148"/>
      <c r="J134" s="148"/>
      <c r="K134" s="148"/>
      <c r="L134" s="148"/>
      <c r="M134" s="148"/>
      <c r="N134" s="148"/>
    </row>
    <row r="135" spans="1:14" ht="30.75" customHeight="1" x14ac:dyDescent="0.15">
      <c r="A135" s="107">
        <v>89</v>
      </c>
      <c r="B135" s="127" t="s">
        <v>451</v>
      </c>
      <c r="C135" s="124" t="s">
        <v>347</v>
      </c>
      <c r="D135" s="215">
        <v>45574</v>
      </c>
      <c r="E135" s="17" t="s">
        <v>243</v>
      </c>
      <c r="F135" s="237" t="s">
        <v>32</v>
      </c>
      <c r="G135" s="148" t="s">
        <v>64</v>
      </c>
      <c r="H135" s="217">
        <v>13662000</v>
      </c>
      <c r="I135" s="148" t="s">
        <v>64</v>
      </c>
      <c r="J135" s="148" t="s">
        <v>13</v>
      </c>
      <c r="K135" s="148" t="s">
        <v>13</v>
      </c>
      <c r="L135" s="148" t="s">
        <v>13</v>
      </c>
      <c r="M135" s="148" t="s">
        <v>13</v>
      </c>
      <c r="N135" s="148"/>
    </row>
    <row r="136" spans="1:14" ht="30.75" customHeight="1" x14ac:dyDescent="0.15">
      <c r="A136" s="106"/>
      <c r="B136" s="128"/>
      <c r="C136" s="125"/>
      <c r="D136" s="215"/>
      <c r="E136" s="18" t="s">
        <v>244</v>
      </c>
      <c r="F136" s="238"/>
      <c r="G136" s="148"/>
      <c r="H136" s="217"/>
      <c r="I136" s="148"/>
      <c r="J136" s="148"/>
      <c r="K136" s="148"/>
      <c r="L136" s="148"/>
      <c r="M136" s="148"/>
      <c r="N136" s="148"/>
    </row>
    <row r="137" spans="1:14" ht="30" customHeight="1" x14ac:dyDescent="0.15">
      <c r="A137" s="107">
        <v>90</v>
      </c>
      <c r="B137" s="193" t="s">
        <v>448</v>
      </c>
      <c r="C137" s="124" t="s">
        <v>347</v>
      </c>
      <c r="D137" s="195">
        <v>45587</v>
      </c>
      <c r="E137" s="14" t="s">
        <v>45</v>
      </c>
      <c r="F137" s="237" t="s">
        <v>449</v>
      </c>
      <c r="G137" s="148" t="s">
        <v>64</v>
      </c>
      <c r="H137" s="135">
        <v>876862</v>
      </c>
      <c r="I137" s="87" t="s">
        <v>13</v>
      </c>
      <c r="J137" s="87" t="s">
        <v>13</v>
      </c>
      <c r="K137" s="87" t="s">
        <v>13</v>
      </c>
      <c r="L137" s="87" t="s">
        <v>13</v>
      </c>
      <c r="M137" s="87" t="s">
        <v>13</v>
      </c>
      <c r="N137" s="87"/>
    </row>
    <row r="138" spans="1:14" ht="30" customHeight="1" x14ac:dyDescent="0.15">
      <c r="A138" s="106"/>
      <c r="B138" s="194"/>
      <c r="C138" s="125"/>
      <c r="D138" s="196"/>
      <c r="E138" s="4" t="s">
        <v>33</v>
      </c>
      <c r="F138" s="238"/>
      <c r="G138" s="148"/>
      <c r="H138" s="103"/>
      <c r="I138" s="88"/>
      <c r="J138" s="88"/>
      <c r="K138" s="88"/>
      <c r="L138" s="88"/>
      <c r="M138" s="88"/>
      <c r="N138" s="88"/>
    </row>
    <row r="139" spans="1:14" ht="30" customHeight="1" x14ac:dyDescent="0.15">
      <c r="A139" s="107">
        <v>91</v>
      </c>
      <c r="B139" s="193" t="s">
        <v>241</v>
      </c>
      <c r="C139" s="124" t="s">
        <v>347</v>
      </c>
      <c r="D139" s="195">
        <v>45587</v>
      </c>
      <c r="E139" s="14" t="s">
        <v>55</v>
      </c>
      <c r="F139" s="232" t="s">
        <v>370</v>
      </c>
      <c r="G139" s="87"/>
      <c r="H139" s="135">
        <v>2129600</v>
      </c>
      <c r="I139" s="87"/>
      <c r="J139" s="87"/>
      <c r="K139" s="87"/>
      <c r="L139" s="87"/>
      <c r="M139" s="87"/>
      <c r="N139" s="87"/>
    </row>
    <row r="140" spans="1:14" ht="30" customHeight="1" x14ac:dyDescent="0.15">
      <c r="A140" s="106"/>
      <c r="B140" s="194"/>
      <c r="C140" s="125"/>
      <c r="D140" s="196"/>
      <c r="E140" s="4" t="s">
        <v>56</v>
      </c>
      <c r="F140" s="232"/>
      <c r="G140" s="88"/>
      <c r="H140" s="103"/>
      <c r="I140" s="88"/>
      <c r="J140" s="88"/>
      <c r="K140" s="88"/>
      <c r="L140" s="88"/>
      <c r="M140" s="88"/>
      <c r="N140" s="88"/>
    </row>
    <row r="141" spans="1:14" ht="30" customHeight="1" x14ac:dyDescent="0.15">
      <c r="A141" s="107">
        <v>92</v>
      </c>
      <c r="B141" s="193" t="s">
        <v>448</v>
      </c>
      <c r="C141" s="124" t="s">
        <v>347</v>
      </c>
      <c r="D141" s="195">
        <v>45588</v>
      </c>
      <c r="E141" s="14" t="s">
        <v>425</v>
      </c>
      <c r="F141" s="218" t="s">
        <v>450</v>
      </c>
      <c r="G141" s="148" t="s">
        <v>64</v>
      </c>
      <c r="H141" s="135">
        <v>1676070</v>
      </c>
      <c r="I141" s="87" t="s">
        <v>13</v>
      </c>
      <c r="J141" s="87" t="s">
        <v>13</v>
      </c>
      <c r="K141" s="87" t="s">
        <v>13</v>
      </c>
      <c r="L141" s="87" t="s">
        <v>13</v>
      </c>
      <c r="M141" s="87" t="s">
        <v>13</v>
      </c>
      <c r="N141" s="87"/>
    </row>
    <row r="142" spans="1:14" ht="30" customHeight="1" x14ac:dyDescent="0.15">
      <c r="A142" s="106"/>
      <c r="B142" s="194"/>
      <c r="C142" s="125"/>
      <c r="D142" s="196"/>
      <c r="E142" s="4" t="s">
        <v>426</v>
      </c>
      <c r="F142" s="183"/>
      <c r="G142" s="148"/>
      <c r="H142" s="103"/>
      <c r="I142" s="88"/>
      <c r="J142" s="88"/>
      <c r="K142" s="88"/>
      <c r="L142" s="88"/>
      <c r="M142" s="88"/>
      <c r="N142" s="88"/>
    </row>
    <row r="143" spans="1:14" ht="30" customHeight="1" x14ac:dyDescent="0.15">
      <c r="A143" s="107">
        <v>93</v>
      </c>
      <c r="B143" s="193" t="s">
        <v>455</v>
      </c>
      <c r="C143" s="124" t="s">
        <v>347</v>
      </c>
      <c r="D143" s="195">
        <v>45621</v>
      </c>
      <c r="E143" s="14" t="s">
        <v>457</v>
      </c>
      <c r="F143" s="218" t="s">
        <v>458</v>
      </c>
      <c r="G143" s="148" t="s">
        <v>64</v>
      </c>
      <c r="H143" s="135">
        <v>5500000</v>
      </c>
      <c r="I143" s="87"/>
      <c r="J143" s="87"/>
      <c r="K143" s="87"/>
      <c r="L143" s="87"/>
      <c r="M143" s="87"/>
      <c r="N143" s="87"/>
    </row>
    <row r="144" spans="1:14" ht="30" customHeight="1" x14ac:dyDescent="0.15">
      <c r="A144" s="106"/>
      <c r="B144" s="194"/>
      <c r="C144" s="125"/>
      <c r="D144" s="196"/>
      <c r="E144" s="4" t="s">
        <v>456</v>
      </c>
      <c r="F144" s="183"/>
      <c r="G144" s="148"/>
      <c r="H144" s="103"/>
      <c r="I144" s="88"/>
      <c r="J144" s="88"/>
      <c r="K144" s="88"/>
      <c r="L144" s="88"/>
      <c r="M144" s="88"/>
      <c r="N144" s="88"/>
    </row>
    <row r="145" spans="1:14" ht="30" customHeight="1" x14ac:dyDescent="0.15">
      <c r="A145" s="107">
        <v>94</v>
      </c>
      <c r="B145" s="150" t="s">
        <v>459</v>
      </c>
      <c r="C145" s="124" t="s">
        <v>347</v>
      </c>
      <c r="D145" s="195">
        <v>45623</v>
      </c>
      <c r="E145" s="25" t="s">
        <v>460</v>
      </c>
      <c r="F145" s="218" t="s">
        <v>462</v>
      </c>
      <c r="G145" s="148" t="s">
        <v>64</v>
      </c>
      <c r="H145" s="135">
        <v>9999000</v>
      </c>
      <c r="I145" s="87"/>
      <c r="J145" s="87"/>
      <c r="K145" s="87"/>
      <c r="L145" s="87"/>
      <c r="M145" s="87"/>
      <c r="N145" s="87"/>
    </row>
    <row r="146" spans="1:14" ht="30" customHeight="1" x14ac:dyDescent="0.15">
      <c r="A146" s="106"/>
      <c r="B146" s="155"/>
      <c r="C146" s="125"/>
      <c r="D146" s="196"/>
      <c r="E146" s="4" t="s">
        <v>461</v>
      </c>
      <c r="F146" s="183"/>
      <c r="G146" s="148"/>
      <c r="H146" s="103"/>
      <c r="I146" s="88"/>
      <c r="J146" s="88"/>
      <c r="K146" s="88"/>
      <c r="L146" s="88"/>
      <c r="M146" s="88"/>
      <c r="N146" s="88"/>
    </row>
    <row r="147" spans="1:14" ht="30" customHeight="1" x14ac:dyDescent="0.15">
      <c r="A147" s="107">
        <v>95</v>
      </c>
      <c r="B147" s="150" t="s">
        <v>467</v>
      </c>
      <c r="C147" s="124" t="s">
        <v>347</v>
      </c>
      <c r="D147" s="195">
        <v>45597</v>
      </c>
      <c r="E147" s="14" t="s">
        <v>359</v>
      </c>
      <c r="F147" s="218" t="s">
        <v>24</v>
      </c>
      <c r="G147" s="87" t="s">
        <v>64</v>
      </c>
      <c r="H147" s="135">
        <v>1472900</v>
      </c>
      <c r="I147" s="87"/>
      <c r="J147" s="87"/>
      <c r="K147" s="87"/>
      <c r="L147" s="87"/>
      <c r="M147" s="87"/>
      <c r="N147" s="87"/>
    </row>
    <row r="148" spans="1:14" ht="30" customHeight="1" x14ac:dyDescent="0.15">
      <c r="A148" s="106"/>
      <c r="B148" s="155"/>
      <c r="C148" s="125"/>
      <c r="D148" s="196"/>
      <c r="E148" s="4" t="s">
        <v>360</v>
      </c>
      <c r="F148" s="183"/>
      <c r="G148" s="88"/>
      <c r="H148" s="103"/>
      <c r="I148" s="88"/>
      <c r="J148" s="88"/>
      <c r="K148" s="88"/>
      <c r="L148" s="88"/>
      <c r="M148" s="88"/>
      <c r="N148" s="88"/>
    </row>
    <row r="149" spans="1:14" ht="30" customHeight="1" x14ac:dyDescent="0.15">
      <c r="A149" s="107">
        <v>96</v>
      </c>
      <c r="B149" s="150" t="s">
        <v>469</v>
      </c>
      <c r="C149" s="124" t="s">
        <v>347</v>
      </c>
      <c r="D149" s="195">
        <v>45635</v>
      </c>
      <c r="E149" s="25" t="s">
        <v>460</v>
      </c>
      <c r="F149" s="222" t="s">
        <v>177</v>
      </c>
      <c r="G149" s="148" t="s">
        <v>64</v>
      </c>
      <c r="H149" s="135">
        <v>1065900</v>
      </c>
      <c r="I149" s="87"/>
      <c r="J149" s="87"/>
      <c r="K149" s="87"/>
      <c r="L149" s="87"/>
      <c r="M149" s="87"/>
      <c r="N149" s="87"/>
    </row>
    <row r="150" spans="1:14" ht="30" customHeight="1" x14ac:dyDescent="0.15">
      <c r="A150" s="106"/>
      <c r="B150" s="155"/>
      <c r="C150" s="125"/>
      <c r="D150" s="196"/>
      <c r="E150" s="4" t="s">
        <v>461</v>
      </c>
      <c r="F150" s="223"/>
      <c r="G150" s="148"/>
      <c r="H150" s="103"/>
      <c r="I150" s="88"/>
      <c r="J150" s="88"/>
      <c r="K150" s="88"/>
      <c r="L150" s="88"/>
      <c r="M150" s="88"/>
      <c r="N150" s="88"/>
    </row>
    <row r="151" spans="1:14" ht="30" customHeight="1" x14ac:dyDescent="0.15">
      <c r="A151" s="107">
        <v>97</v>
      </c>
      <c r="B151" s="150" t="s">
        <v>468</v>
      </c>
      <c r="C151" s="124" t="s">
        <v>347</v>
      </c>
      <c r="D151" s="195">
        <v>45637</v>
      </c>
      <c r="E151" s="25" t="s">
        <v>460</v>
      </c>
      <c r="F151" s="218" t="s">
        <v>462</v>
      </c>
      <c r="G151" s="148" t="s">
        <v>64</v>
      </c>
      <c r="H151" s="135">
        <v>5379000</v>
      </c>
      <c r="I151" s="87"/>
      <c r="J151" s="87"/>
      <c r="K151" s="87"/>
      <c r="L151" s="87"/>
      <c r="M151" s="87"/>
      <c r="N151" s="87"/>
    </row>
    <row r="152" spans="1:14" ht="30" customHeight="1" x14ac:dyDescent="0.15">
      <c r="A152" s="106"/>
      <c r="B152" s="155"/>
      <c r="C152" s="125"/>
      <c r="D152" s="196"/>
      <c r="E152" s="4" t="s">
        <v>461</v>
      </c>
      <c r="F152" s="183"/>
      <c r="G152" s="148"/>
      <c r="H152" s="103"/>
      <c r="I152" s="88"/>
      <c r="J152" s="88"/>
      <c r="K152" s="88"/>
      <c r="L152" s="88"/>
      <c r="M152" s="88"/>
      <c r="N152" s="88"/>
    </row>
    <row r="153" spans="1:14" ht="30" customHeight="1" x14ac:dyDescent="0.15">
      <c r="A153" s="107">
        <v>98</v>
      </c>
      <c r="B153" s="150" t="s">
        <v>487</v>
      </c>
      <c r="C153" s="124" t="s">
        <v>347</v>
      </c>
      <c r="D153" s="195">
        <v>45646</v>
      </c>
      <c r="E153" s="14" t="s">
        <v>243</v>
      </c>
      <c r="F153" s="197" t="s">
        <v>119</v>
      </c>
      <c r="G153" s="148" t="s">
        <v>64</v>
      </c>
      <c r="H153" s="135">
        <v>3545080</v>
      </c>
      <c r="I153" s="87"/>
      <c r="J153" s="87"/>
      <c r="K153" s="87"/>
      <c r="L153" s="87"/>
      <c r="M153" s="87"/>
      <c r="N153" s="87"/>
    </row>
    <row r="154" spans="1:14" ht="30" customHeight="1" x14ac:dyDescent="0.15">
      <c r="A154" s="106"/>
      <c r="B154" s="155"/>
      <c r="C154" s="125"/>
      <c r="D154" s="196"/>
      <c r="E154" s="4" t="s">
        <v>244</v>
      </c>
      <c r="F154" s="198"/>
      <c r="G154" s="148"/>
      <c r="H154" s="103"/>
      <c r="I154" s="88"/>
      <c r="J154" s="88"/>
      <c r="K154" s="88"/>
      <c r="L154" s="88"/>
      <c r="M154" s="88"/>
      <c r="N154" s="88"/>
    </row>
    <row r="155" spans="1:14" ht="30" customHeight="1" x14ac:dyDescent="0.15">
      <c r="A155" s="107">
        <v>99</v>
      </c>
      <c r="B155" s="150" t="s">
        <v>297</v>
      </c>
      <c r="C155" s="124" t="s">
        <v>347</v>
      </c>
      <c r="D155" s="195">
        <v>45653</v>
      </c>
      <c r="E155" s="14" t="s">
        <v>67</v>
      </c>
      <c r="F155" s="197" t="s">
        <v>119</v>
      </c>
      <c r="G155" s="148" t="s">
        <v>64</v>
      </c>
      <c r="H155" s="135">
        <v>3319800</v>
      </c>
      <c r="I155" s="87"/>
      <c r="J155" s="87"/>
      <c r="K155" s="87"/>
      <c r="L155" s="87"/>
      <c r="M155" s="87"/>
      <c r="N155" s="87"/>
    </row>
    <row r="156" spans="1:14" ht="30" customHeight="1" x14ac:dyDescent="0.15">
      <c r="A156" s="106"/>
      <c r="B156" s="155"/>
      <c r="C156" s="125"/>
      <c r="D156" s="196"/>
      <c r="E156" s="4" t="s">
        <v>68</v>
      </c>
      <c r="F156" s="198"/>
      <c r="G156" s="148"/>
      <c r="H156" s="103"/>
      <c r="I156" s="88"/>
      <c r="J156" s="88"/>
      <c r="K156" s="88"/>
      <c r="L156" s="88"/>
      <c r="M156" s="88"/>
      <c r="N156" s="88"/>
    </row>
    <row r="157" spans="1:14" ht="30" customHeight="1" x14ac:dyDescent="0.15">
      <c r="A157" s="107">
        <v>100</v>
      </c>
      <c r="B157" s="150" t="s">
        <v>488</v>
      </c>
      <c r="C157" s="124" t="s">
        <v>347</v>
      </c>
      <c r="D157" s="195">
        <v>45653</v>
      </c>
      <c r="E157" s="14" t="s">
        <v>67</v>
      </c>
      <c r="F157" s="197" t="s">
        <v>119</v>
      </c>
      <c r="G157" s="148" t="s">
        <v>64</v>
      </c>
      <c r="H157" s="135">
        <v>13530000</v>
      </c>
      <c r="I157" s="87"/>
      <c r="J157" s="87"/>
      <c r="K157" s="87"/>
      <c r="L157" s="87"/>
      <c r="M157" s="87"/>
      <c r="N157" s="87"/>
    </row>
    <row r="158" spans="1:14" ht="30" customHeight="1" x14ac:dyDescent="0.15">
      <c r="A158" s="106"/>
      <c r="B158" s="155"/>
      <c r="C158" s="125"/>
      <c r="D158" s="196"/>
      <c r="E158" s="4" t="s">
        <v>68</v>
      </c>
      <c r="F158" s="198"/>
      <c r="G158" s="148"/>
      <c r="H158" s="103"/>
      <c r="I158" s="88"/>
      <c r="J158" s="88"/>
      <c r="K158" s="88"/>
      <c r="L158" s="88"/>
      <c r="M158" s="88"/>
      <c r="N158" s="88"/>
    </row>
    <row r="159" spans="1:14" ht="30" customHeight="1" x14ac:dyDescent="0.15">
      <c r="A159" s="107">
        <v>101</v>
      </c>
      <c r="B159" s="150" t="s">
        <v>475</v>
      </c>
      <c r="C159" s="124" t="s">
        <v>347</v>
      </c>
      <c r="D159" s="195">
        <v>45653</v>
      </c>
      <c r="E159" s="14" t="s">
        <v>476</v>
      </c>
      <c r="F159" s="218" t="s">
        <v>477</v>
      </c>
      <c r="G159" s="148" t="s">
        <v>64</v>
      </c>
      <c r="H159" s="135">
        <v>337813317</v>
      </c>
      <c r="I159" s="87"/>
      <c r="J159" s="87"/>
      <c r="K159" s="87"/>
      <c r="L159" s="87"/>
      <c r="M159" s="87"/>
      <c r="N159" s="87"/>
    </row>
    <row r="160" spans="1:14" ht="30" customHeight="1" x14ac:dyDescent="0.15">
      <c r="A160" s="106"/>
      <c r="B160" s="155"/>
      <c r="C160" s="125"/>
      <c r="D160" s="196"/>
      <c r="E160" s="4" t="s">
        <v>478</v>
      </c>
      <c r="F160" s="183"/>
      <c r="G160" s="148"/>
      <c r="H160" s="103"/>
      <c r="I160" s="88"/>
      <c r="J160" s="88"/>
      <c r="K160" s="88"/>
      <c r="L160" s="88"/>
      <c r="M160" s="88"/>
      <c r="N160" s="88"/>
    </row>
    <row r="161" spans="1:14" ht="30" customHeight="1" x14ac:dyDescent="0.15">
      <c r="A161" s="107">
        <v>102</v>
      </c>
      <c r="B161" s="150" t="s">
        <v>489</v>
      </c>
      <c r="C161" s="124" t="s">
        <v>347</v>
      </c>
      <c r="D161" s="195">
        <v>45664</v>
      </c>
      <c r="E161" s="14" t="s">
        <v>129</v>
      </c>
      <c r="F161" s="218" t="s">
        <v>177</v>
      </c>
      <c r="G161" s="148" t="s">
        <v>64</v>
      </c>
      <c r="H161" s="135">
        <v>1540000</v>
      </c>
      <c r="I161" s="87"/>
      <c r="J161" s="87"/>
      <c r="K161" s="87"/>
      <c r="L161" s="87"/>
      <c r="M161" s="87"/>
      <c r="N161" s="87"/>
    </row>
    <row r="162" spans="1:14" ht="30" customHeight="1" x14ac:dyDescent="0.15">
      <c r="A162" s="106"/>
      <c r="B162" s="155"/>
      <c r="C162" s="125"/>
      <c r="D162" s="196"/>
      <c r="E162" s="4" t="s">
        <v>74</v>
      </c>
      <c r="F162" s="183"/>
      <c r="G162" s="148"/>
      <c r="H162" s="103"/>
      <c r="I162" s="88"/>
      <c r="J162" s="88"/>
      <c r="K162" s="88"/>
      <c r="L162" s="88"/>
      <c r="M162" s="88"/>
      <c r="N162" s="88"/>
    </row>
    <row r="163" spans="1:14" ht="30" customHeight="1" x14ac:dyDescent="0.15">
      <c r="A163" s="107">
        <v>103</v>
      </c>
      <c r="B163" s="193" t="s">
        <v>480</v>
      </c>
      <c r="C163" s="124" t="s">
        <v>347</v>
      </c>
      <c r="D163" s="195">
        <v>45665</v>
      </c>
      <c r="E163" s="25" t="s">
        <v>479</v>
      </c>
      <c r="F163" s="197" t="s">
        <v>482</v>
      </c>
      <c r="G163" s="148" t="s">
        <v>64</v>
      </c>
      <c r="H163" s="135">
        <v>1639000</v>
      </c>
      <c r="I163" s="87"/>
      <c r="J163" s="87"/>
      <c r="K163" s="87"/>
      <c r="L163" s="87"/>
      <c r="M163" s="87"/>
      <c r="N163" s="87"/>
    </row>
    <row r="164" spans="1:14" ht="30" customHeight="1" x14ac:dyDescent="0.15">
      <c r="A164" s="106"/>
      <c r="B164" s="194"/>
      <c r="C164" s="125"/>
      <c r="D164" s="196"/>
      <c r="E164" s="4" t="s">
        <v>481</v>
      </c>
      <c r="F164" s="198"/>
      <c r="G164" s="148"/>
      <c r="H164" s="103"/>
      <c r="I164" s="88"/>
      <c r="J164" s="88"/>
      <c r="K164" s="88"/>
      <c r="L164" s="88"/>
      <c r="M164" s="88"/>
      <c r="N164" s="88"/>
    </row>
    <row r="165" spans="1:14" ht="30" customHeight="1" x14ac:dyDescent="0.15">
      <c r="A165" s="107">
        <v>104</v>
      </c>
      <c r="B165" s="193" t="s">
        <v>491</v>
      </c>
      <c r="C165" s="124" t="s">
        <v>347</v>
      </c>
      <c r="D165" s="195">
        <v>45686</v>
      </c>
      <c r="E165" s="14" t="s">
        <v>493</v>
      </c>
      <c r="F165" s="197" t="s">
        <v>177</v>
      </c>
      <c r="G165" s="148" t="s">
        <v>64</v>
      </c>
      <c r="H165" s="135">
        <v>1503506</v>
      </c>
      <c r="I165" s="87"/>
      <c r="J165" s="87"/>
      <c r="K165" s="87"/>
      <c r="L165" s="87"/>
      <c r="M165" s="87"/>
      <c r="N165" s="87"/>
    </row>
    <row r="166" spans="1:14" ht="30" customHeight="1" x14ac:dyDescent="0.15">
      <c r="A166" s="106"/>
      <c r="B166" s="194"/>
      <c r="C166" s="125"/>
      <c r="D166" s="196"/>
      <c r="E166" s="4" t="s">
        <v>492</v>
      </c>
      <c r="F166" s="198"/>
      <c r="G166" s="148"/>
      <c r="H166" s="103"/>
      <c r="I166" s="88"/>
      <c r="J166" s="88"/>
      <c r="K166" s="88"/>
      <c r="L166" s="88"/>
      <c r="M166" s="88"/>
      <c r="N166" s="88"/>
    </row>
    <row r="167" spans="1:14" s="48" customFormat="1" ht="30" customHeight="1" x14ac:dyDescent="0.15">
      <c r="A167" s="107">
        <v>105</v>
      </c>
      <c r="B167" s="193" t="s">
        <v>524</v>
      </c>
      <c r="C167" s="124" t="s">
        <v>347</v>
      </c>
      <c r="D167" s="195">
        <v>45705</v>
      </c>
      <c r="E167" s="14" t="s">
        <v>525</v>
      </c>
      <c r="F167" s="197" t="s">
        <v>527</v>
      </c>
      <c r="G167" s="148" t="s">
        <v>64</v>
      </c>
      <c r="H167" s="135">
        <v>7752462</v>
      </c>
      <c r="I167" s="87"/>
      <c r="J167" s="87"/>
      <c r="K167" s="87"/>
      <c r="L167" s="87"/>
      <c r="M167" s="87"/>
      <c r="N167" s="87"/>
    </row>
    <row r="168" spans="1:14" s="48" customFormat="1" ht="30" customHeight="1" x14ac:dyDescent="0.15">
      <c r="A168" s="106"/>
      <c r="B168" s="194"/>
      <c r="C168" s="125"/>
      <c r="D168" s="196"/>
      <c r="E168" s="4" t="s">
        <v>526</v>
      </c>
      <c r="F168" s="198"/>
      <c r="G168" s="148"/>
      <c r="H168" s="103"/>
      <c r="I168" s="88"/>
      <c r="J168" s="88"/>
      <c r="K168" s="88"/>
      <c r="L168" s="88"/>
      <c r="M168" s="88"/>
      <c r="N168" s="88"/>
    </row>
    <row r="169" spans="1:14" s="48" customFormat="1" ht="30" customHeight="1" x14ac:dyDescent="0.15">
      <c r="A169" s="107">
        <v>106</v>
      </c>
      <c r="B169" s="193" t="s">
        <v>528</v>
      </c>
      <c r="C169" s="124" t="s">
        <v>347</v>
      </c>
      <c r="D169" s="195">
        <v>45705</v>
      </c>
      <c r="E169" s="14" t="s">
        <v>529</v>
      </c>
      <c r="F169" s="197" t="s">
        <v>527</v>
      </c>
      <c r="G169" s="148" t="s">
        <v>64</v>
      </c>
      <c r="H169" s="135">
        <v>4138800</v>
      </c>
      <c r="I169" s="87"/>
      <c r="J169" s="87"/>
      <c r="K169" s="87"/>
      <c r="L169" s="87"/>
      <c r="M169" s="87"/>
      <c r="N169" s="87"/>
    </row>
    <row r="170" spans="1:14" s="48" customFormat="1" ht="30" customHeight="1" x14ac:dyDescent="0.15">
      <c r="A170" s="106"/>
      <c r="B170" s="194"/>
      <c r="C170" s="125"/>
      <c r="D170" s="196"/>
      <c r="E170" s="4" t="s">
        <v>530</v>
      </c>
      <c r="F170" s="198"/>
      <c r="G170" s="148"/>
      <c r="H170" s="103"/>
      <c r="I170" s="88"/>
      <c r="J170" s="88"/>
      <c r="K170" s="88"/>
      <c r="L170" s="88"/>
      <c r="M170" s="88"/>
      <c r="N170" s="88"/>
    </row>
    <row r="171" spans="1:14" s="59" customFormat="1" ht="30" customHeight="1" x14ac:dyDescent="0.15">
      <c r="A171" s="107">
        <v>107</v>
      </c>
      <c r="B171" s="239" t="s">
        <v>501</v>
      </c>
      <c r="C171" s="234" t="s">
        <v>347</v>
      </c>
      <c r="D171" s="241">
        <v>45713</v>
      </c>
      <c r="E171" s="58" t="s">
        <v>158</v>
      </c>
      <c r="F171" s="243" t="s">
        <v>177</v>
      </c>
      <c r="G171" s="236" t="s">
        <v>64</v>
      </c>
      <c r="H171" s="135">
        <v>1526800</v>
      </c>
      <c r="I171" s="245"/>
      <c r="J171" s="245"/>
      <c r="K171" s="245"/>
      <c r="L171" s="245"/>
      <c r="M171" s="245"/>
      <c r="N171" s="245"/>
    </row>
    <row r="172" spans="1:14" s="59" customFormat="1" ht="30" customHeight="1" x14ac:dyDescent="0.15">
      <c r="A172" s="106"/>
      <c r="B172" s="240"/>
      <c r="C172" s="235"/>
      <c r="D172" s="242"/>
      <c r="E172" s="60" t="s">
        <v>502</v>
      </c>
      <c r="F172" s="244"/>
      <c r="G172" s="236"/>
      <c r="H172" s="103"/>
      <c r="I172" s="246"/>
      <c r="J172" s="246"/>
      <c r="K172" s="246"/>
      <c r="L172" s="246"/>
      <c r="M172" s="246"/>
      <c r="N172" s="246"/>
    </row>
    <row r="173" spans="1:14" ht="30" customHeight="1" x14ac:dyDescent="0.15">
      <c r="A173" s="107">
        <v>108</v>
      </c>
      <c r="B173" s="193" t="s">
        <v>539</v>
      </c>
      <c r="C173" s="234" t="s">
        <v>347</v>
      </c>
      <c r="D173" s="195">
        <v>45716</v>
      </c>
      <c r="E173" s="14" t="s">
        <v>359</v>
      </c>
      <c r="F173" s="197" t="s">
        <v>119</v>
      </c>
      <c r="G173" s="236" t="s">
        <v>64</v>
      </c>
      <c r="H173" s="135">
        <v>4448400</v>
      </c>
      <c r="I173" s="87"/>
      <c r="J173" s="87"/>
      <c r="K173" s="87"/>
      <c r="L173" s="87"/>
      <c r="M173" s="87"/>
      <c r="N173" s="87"/>
    </row>
    <row r="174" spans="1:14" ht="30" customHeight="1" x14ac:dyDescent="0.15">
      <c r="A174" s="106"/>
      <c r="B174" s="194"/>
      <c r="C174" s="235"/>
      <c r="D174" s="196"/>
      <c r="E174" s="4" t="s">
        <v>360</v>
      </c>
      <c r="F174" s="198"/>
      <c r="G174" s="236"/>
      <c r="H174" s="103"/>
      <c r="I174" s="88"/>
      <c r="J174" s="88"/>
      <c r="K174" s="88"/>
      <c r="L174" s="88"/>
      <c r="M174" s="88"/>
      <c r="N174" s="88"/>
    </row>
    <row r="175" spans="1:14" ht="30" customHeight="1" x14ac:dyDescent="0.15">
      <c r="A175" s="107">
        <v>109</v>
      </c>
      <c r="B175" s="193" t="s">
        <v>540</v>
      </c>
      <c r="C175" s="234" t="s">
        <v>347</v>
      </c>
      <c r="D175" s="195">
        <v>45716</v>
      </c>
      <c r="E175" s="14" t="s">
        <v>359</v>
      </c>
      <c r="F175" s="197" t="s">
        <v>119</v>
      </c>
      <c r="G175" s="236" t="s">
        <v>64</v>
      </c>
      <c r="H175" s="135">
        <v>5494500</v>
      </c>
      <c r="I175" s="87"/>
      <c r="J175" s="87"/>
      <c r="K175" s="87"/>
      <c r="L175" s="87"/>
      <c r="M175" s="87"/>
      <c r="N175" s="87"/>
    </row>
    <row r="176" spans="1:14" ht="30" customHeight="1" x14ac:dyDescent="0.15">
      <c r="A176" s="106"/>
      <c r="B176" s="194"/>
      <c r="C176" s="235"/>
      <c r="D176" s="196"/>
      <c r="E176" s="4" t="s">
        <v>360</v>
      </c>
      <c r="F176" s="198"/>
      <c r="G176" s="236"/>
      <c r="H176" s="103"/>
      <c r="I176" s="88"/>
      <c r="J176" s="88"/>
      <c r="K176" s="88"/>
      <c r="L176" s="88"/>
      <c r="M176" s="88"/>
      <c r="N176" s="88"/>
    </row>
    <row r="177" spans="1:14" ht="30" customHeight="1" x14ac:dyDescent="0.15">
      <c r="A177" s="107">
        <v>110</v>
      </c>
      <c r="B177" s="193" t="s">
        <v>520</v>
      </c>
      <c r="C177" s="234" t="s">
        <v>347</v>
      </c>
      <c r="D177" s="195">
        <v>45721</v>
      </c>
      <c r="E177" s="14" t="s">
        <v>359</v>
      </c>
      <c r="F177" s="197" t="s">
        <v>32</v>
      </c>
      <c r="G177" s="236" t="s">
        <v>64</v>
      </c>
      <c r="H177" s="135">
        <v>3240600</v>
      </c>
      <c r="I177" s="87"/>
      <c r="J177" s="87"/>
      <c r="K177" s="87"/>
      <c r="L177" s="87"/>
      <c r="M177" s="87"/>
      <c r="N177" s="87"/>
    </row>
    <row r="178" spans="1:14" ht="30" customHeight="1" x14ac:dyDescent="0.15">
      <c r="A178" s="106"/>
      <c r="B178" s="194"/>
      <c r="C178" s="235"/>
      <c r="D178" s="196"/>
      <c r="E178" s="4" t="s">
        <v>360</v>
      </c>
      <c r="F178" s="198"/>
      <c r="G178" s="236"/>
      <c r="H178" s="103"/>
      <c r="I178" s="88"/>
      <c r="J178" s="88"/>
      <c r="K178" s="88"/>
      <c r="L178" s="88"/>
      <c r="M178" s="88"/>
      <c r="N178" s="88"/>
    </row>
    <row r="179" spans="1:14" ht="30" customHeight="1" x14ac:dyDescent="0.15">
      <c r="A179" s="107">
        <v>111</v>
      </c>
      <c r="B179" s="150" t="s">
        <v>515</v>
      </c>
      <c r="C179" s="234" t="s">
        <v>347</v>
      </c>
      <c r="D179" s="195">
        <v>45735</v>
      </c>
      <c r="E179" s="14" t="s">
        <v>99</v>
      </c>
      <c r="F179" s="218" t="s">
        <v>477</v>
      </c>
      <c r="G179" s="236" t="s">
        <v>64</v>
      </c>
      <c r="H179" s="135">
        <v>261346800</v>
      </c>
      <c r="I179" s="87"/>
      <c r="J179" s="87"/>
      <c r="K179" s="87"/>
      <c r="L179" s="87"/>
      <c r="M179" s="87"/>
      <c r="N179" s="87"/>
    </row>
    <row r="180" spans="1:14" ht="30" customHeight="1" x14ac:dyDescent="0.15">
      <c r="A180" s="106"/>
      <c r="B180" s="155"/>
      <c r="C180" s="235"/>
      <c r="D180" s="196"/>
      <c r="E180" s="4" t="s">
        <v>516</v>
      </c>
      <c r="F180" s="183"/>
      <c r="G180" s="236"/>
      <c r="H180" s="103"/>
      <c r="I180" s="88"/>
      <c r="J180" s="88"/>
      <c r="K180" s="88"/>
      <c r="L180" s="88"/>
      <c r="M180" s="88"/>
      <c r="N180" s="88"/>
    </row>
    <row r="181" spans="1:14" ht="30" customHeight="1" x14ac:dyDescent="0.15">
      <c r="A181" s="107">
        <v>112</v>
      </c>
      <c r="B181" s="150" t="s">
        <v>517</v>
      </c>
      <c r="C181" s="234" t="s">
        <v>347</v>
      </c>
      <c r="D181" s="195">
        <v>45735</v>
      </c>
      <c r="E181" s="14" t="s">
        <v>99</v>
      </c>
      <c r="F181" s="218" t="s">
        <v>477</v>
      </c>
      <c r="G181" s="236" t="s">
        <v>64</v>
      </c>
      <c r="H181" s="135">
        <v>224705646</v>
      </c>
      <c r="I181" s="87"/>
      <c r="J181" s="87"/>
      <c r="K181" s="87"/>
      <c r="L181" s="87"/>
      <c r="M181" s="87"/>
      <c r="N181" s="87"/>
    </row>
    <row r="182" spans="1:14" ht="30" customHeight="1" x14ac:dyDescent="0.15">
      <c r="A182" s="106"/>
      <c r="B182" s="155"/>
      <c r="C182" s="235"/>
      <c r="D182" s="196"/>
      <c r="E182" s="4" t="s">
        <v>516</v>
      </c>
      <c r="F182" s="183"/>
      <c r="G182" s="236"/>
      <c r="H182" s="103"/>
      <c r="I182" s="88"/>
      <c r="J182" s="88"/>
      <c r="K182" s="88"/>
      <c r="L182" s="88"/>
      <c r="M182" s="88"/>
      <c r="N182" s="88"/>
    </row>
    <row r="183" spans="1:14" ht="30" customHeight="1" x14ac:dyDescent="0.15">
      <c r="A183" s="107">
        <v>113</v>
      </c>
      <c r="B183" s="199" t="s">
        <v>541</v>
      </c>
      <c r="C183" s="115" t="s">
        <v>347</v>
      </c>
      <c r="D183" s="201">
        <v>45737</v>
      </c>
      <c r="E183" s="65" t="s">
        <v>368</v>
      </c>
      <c r="F183" s="249" t="s">
        <v>370</v>
      </c>
      <c r="G183" s="205" t="s">
        <v>64</v>
      </c>
      <c r="H183" s="206">
        <v>42229440</v>
      </c>
      <c r="I183" s="70"/>
      <c r="J183" s="70"/>
      <c r="K183" s="70"/>
      <c r="L183" s="70"/>
      <c r="M183" s="70"/>
      <c r="N183" s="70"/>
    </row>
    <row r="184" spans="1:14" ht="30" customHeight="1" x14ac:dyDescent="0.15">
      <c r="A184" s="106"/>
      <c r="B184" s="200"/>
      <c r="C184" s="116"/>
      <c r="D184" s="202"/>
      <c r="E184" s="66" t="s">
        <v>369</v>
      </c>
      <c r="F184" s="249"/>
      <c r="G184" s="205"/>
      <c r="H184" s="84"/>
      <c r="I184" s="71"/>
      <c r="J184" s="71"/>
      <c r="K184" s="71"/>
      <c r="L184" s="71"/>
      <c r="M184" s="71"/>
      <c r="N184" s="71"/>
    </row>
    <row r="185" spans="1:14" ht="30" customHeight="1" x14ac:dyDescent="0.15">
      <c r="A185" s="107">
        <v>114</v>
      </c>
      <c r="B185" s="199" t="s">
        <v>542</v>
      </c>
      <c r="C185" s="115" t="s">
        <v>347</v>
      </c>
      <c r="D185" s="201">
        <v>45737</v>
      </c>
      <c r="E185" s="65" t="s">
        <v>368</v>
      </c>
      <c r="F185" s="249" t="s">
        <v>370</v>
      </c>
      <c r="G185" s="205" t="s">
        <v>64</v>
      </c>
      <c r="H185" s="206">
        <v>18685788</v>
      </c>
      <c r="I185" s="70"/>
      <c r="J185" s="70"/>
      <c r="K185" s="70"/>
      <c r="L185" s="70"/>
      <c r="M185" s="70"/>
      <c r="N185" s="70"/>
    </row>
    <row r="186" spans="1:14" ht="30" customHeight="1" x14ac:dyDescent="0.15">
      <c r="A186" s="106"/>
      <c r="B186" s="200"/>
      <c r="C186" s="116"/>
      <c r="D186" s="202"/>
      <c r="E186" s="66" t="s">
        <v>369</v>
      </c>
      <c r="F186" s="249"/>
      <c r="G186" s="205"/>
      <c r="H186" s="84"/>
      <c r="I186" s="71"/>
      <c r="J186" s="71"/>
      <c r="K186" s="71"/>
      <c r="L186" s="71"/>
      <c r="M186" s="71"/>
      <c r="N186" s="71"/>
    </row>
    <row r="187" spans="1:14" ht="30" customHeight="1" x14ac:dyDescent="0.15">
      <c r="A187" s="107">
        <v>115</v>
      </c>
      <c r="B187" s="193" t="s">
        <v>514</v>
      </c>
      <c r="C187" s="234" t="s">
        <v>347</v>
      </c>
      <c r="D187" s="195">
        <v>45744</v>
      </c>
      <c r="E187" s="14" t="s">
        <v>512</v>
      </c>
      <c r="F187" s="197" t="s">
        <v>32</v>
      </c>
      <c r="G187" s="236" t="s">
        <v>64</v>
      </c>
      <c r="H187" s="135">
        <v>2475000</v>
      </c>
      <c r="I187" s="87"/>
      <c r="J187" s="87"/>
      <c r="K187" s="87"/>
      <c r="L187" s="87"/>
      <c r="M187" s="87"/>
      <c r="N187" s="87"/>
    </row>
    <row r="188" spans="1:14" ht="30" customHeight="1" x14ac:dyDescent="0.15">
      <c r="A188" s="106"/>
      <c r="B188" s="194"/>
      <c r="C188" s="235"/>
      <c r="D188" s="196"/>
      <c r="E188" s="4" t="s">
        <v>513</v>
      </c>
      <c r="F188" s="198"/>
      <c r="G188" s="236"/>
      <c r="H188" s="103"/>
      <c r="I188" s="88"/>
      <c r="J188" s="88"/>
      <c r="K188" s="88"/>
      <c r="L188" s="88"/>
      <c r="M188" s="88"/>
      <c r="N188" s="88"/>
    </row>
    <row r="189" spans="1:14" ht="30" customHeight="1" x14ac:dyDescent="0.15">
      <c r="A189" s="107">
        <v>116</v>
      </c>
      <c r="B189" s="199" t="s">
        <v>535</v>
      </c>
      <c r="C189" s="115" t="s">
        <v>347</v>
      </c>
      <c r="D189" s="201">
        <v>45744</v>
      </c>
      <c r="E189" s="65" t="s">
        <v>536</v>
      </c>
      <c r="F189" s="247" t="s">
        <v>119</v>
      </c>
      <c r="G189" s="205" t="s">
        <v>64</v>
      </c>
      <c r="H189" s="206">
        <v>3427930</v>
      </c>
      <c r="I189" s="70"/>
      <c r="J189" s="70"/>
      <c r="K189" s="70"/>
      <c r="L189" s="70"/>
      <c r="M189" s="70"/>
      <c r="N189" s="70"/>
    </row>
    <row r="190" spans="1:14" ht="30" customHeight="1" x14ac:dyDescent="0.15">
      <c r="A190" s="106"/>
      <c r="B190" s="200"/>
      <c r="C190" s="116"/>
      <c r="D190" s="202"/>
      <c r="E190" s="66" t="s">
        <v>537</v>
      </c>
      <c r="F190" s="248"/>
      <c r="G190" s="205"/>
      <c r="H190" s="84"/>
      <c r="I190" s="71"/>
      <c r="J190" s="71"/>
      <c r="K190" s="71"/>
      <c r="L190" s="71"/>
      <c r="M190" s="71"/>
      <c r="N190" s="71"/>
    </row>
    <row r="191" spans="1:14" ht="30" customHeight="1" x14ac:dyDescent="0.15">
      <c r="A191" s="107">
        <v>117</v>
      </c>
      <c r="B191" s="199" t="s">
        <v>538</v>
      </c>
      <c r="C191" s="115" t="s">
        <v>347</v>
      </c>
      <c r="D191" s="201">
        <v>45744</v>
      </c>
      <c r="E191" s="65" t="s">
        <v>359</v>
      </c>
      <c r="F191" s="247" t="s">
        <v>119</v>
      </c>
      <c r="G191" s="205" t="s">
        <v>64</v>
      </c>
      <c r="H191" s="206">
        <v>2897528</v>
      </c>
      <c r="I191" s="70"/>
      <c r="J191" s="70"/>
      <c r="K191" s="70"/>
      <c r="L191" s="70"/>
      <c r="M191" s="70"/>
      <c r="N191" s="70"/>
    </row>
    <row r="192" spans="1:14" ht="30" customHeight="1" x14ac:dyDescent="0.15">
      <c r="A192" s="106"/>
      <c r="B192" s="200"/>
      <c r="C192" s="116"/>
      <c r="D192" s="202"/>
      <c r="E192" s="66" t="s">
        <v>360</v>
      </c>
      <c r="F192" s="248"/>
      <c r="G192" s="205"/>
      <c r="H192" s="84"/>
      <c r="I192" s="71"/>
      <c r="J192" s="71"/>
      <c r="K192" s="71"/>
      <c r="L192" s="71"/>
      <c r="M192" s="71"/>
      <c r="N192" s="71"/>
    </row>
    <row r="193" spans="1:14" s="48" customFormat="1" ht="30" customHeight="1" x14ac:dyDescent="0.15">
      <c r="A193" s="107">
        <v>118</v>
      </c>
      <c r="B193" s="199" t="s">
        <v>521</v>
      </c>
      <c r="C193" s="115" t="s">
        <v>347</v>
      </c>
      <c r="D193" s="201">
        <v>45748</v>
      </c>
      <c r="E193" s="65" t="s">
        <v>522</v>
      </c>
      <c r="F193" s="203" t="s">
        <v>458</v>
      </c>
      <c r="G193" s="205" t="s">
        <v>64</v>
      </c>
      <c r="H193" s="206">
        <v>7033200</v>
      </c>
      <c r="I193" s="70"/>
      <c r="J193" s="70"/>
      <c r="K193" s="70"/>
      <c r="L193" s="70"/>
      <c r="M193" s="70"/>
      <c r="N193" s="70"/>
    </row>
    <row r="194" spans="1:14" s="48" customFormat="1" ht="30" customHeight="1" x14ac:dyDescent="0.15">
      <c r="A194" s="106"/>
      <c r="B194" s="200"/>
      <c r="C194" s="116"/>
      <c r="D194" s="202"/>
      <c r="E194" s="66" t="s">
        <v>523</v>
      </c>
      <c r="F194" s="204"/>
      <c r="G194" s="205"/>
      <c r="H194" s="84"/>
      <c r="I194" s="71"/>
      <c r="J194" s="71"/>
      <c r="K194" s="71"/>
      <c r="L194" s="71"/>
      <c r="M194" s="71"/>
      <c r="N194" s="71"/>
    </row>
    <row r="195" spans="1:14" s="48" customFormat="1" ht="30" customHeight="1" x14ac:dyDescent="0.15">
      <c r="A195" s="107">
        <v>119</v>
      </c>
      <c r="B195" s="207" t="s">
        <v>501</v>
      </c>
      <c r="C195" s="115" t="s">
        <v>347</v>
      </c>
      <c r="D195" s="209">
        <v>45750</v>
      </c>
      <c r="E195" s="67" t="s">
        <v>158</v>
      </c>
      <c r="F195" s="211" t="s">
        <v>177</v>
      </c>
      <c r="G195" s="205" t="s">
        <v>64</v>
      </c>
      <c r="H195" s="213">
        <v>1496000</v>
      </c>
      <c r="I195" s="120"/>
      <c r="J195" s="120"/>
      <c r="K195" s="120"/>
      <c r="L195" s="120"/>
      <c r="M195" s="120"/>
      <c r="N195" s="120"/>
    </row>
    <row r="196" spans="1:14" s="48" customFormat="1" ht="30" customHeight="1" x14ac:dyDescent="0.15">
      <c r="A196" s="106"/>
      <c r="B196" s="208"/>
      <c r="C196" s="116"/>
      <c r="D196" s="210"/>
      <c r="E196" s="68" t="s">
        <v>502</v>
      </c>
      <c r="F196" s="212"/>
      <c r="G196" s="205"/>
      <c r="H196" s="214"/>
      <c r="I196" s="121"/>
      <c r="J196" s="121"/>
      <c r="K196" s="121"/>
      <c r="L196" s="121"/>
      <c r="M196" s="121"/>
      <c r="N196" s="121"/>
    </row>
    <row r="197" spans="1:14" ht="30" customHeight="1" x14ac:dyDescent="0.15">
      <c r="A197" s="107">
        <v>120</v>
      </c>
      <c r="B197" s="193"/>
      <c r="C197" s="124"/>
      <c r="D197" s="195"/>
      <c r="E197" s="14"/>
      <c r="F197" s="197"/>
      <c r="G197" s="148"/>
      <c r="H197" s="135"/>
      <c r="I197" s="87"/>
      <c r="J197" s="87"/>
      <c r="K197" s="87"/>
      <c r="L197" s="87"/>
      <c r="M197" s="87"/>
      <c r="N197" s="87"/>
    </row>
    <row r="198" spans="1:14" ht="30" customHeight="1" x14ac:dyDescent="0.15">
      <c r="A198" s="106"/>
      <c r="B198" s="194"/>
      <c r="C198" s="125"/>
      <c r="D198" s="196"/>
      <c r="E198" s="4"/>
      <c r="F198" s="198"/>
      <c r="G198" s="148"/>
      <c r="H198" s="103"/>
      <c r="I198" s="88"/>
      <c r="J198" s="88"/>
      <c r="K198" s="88"/>
      <c r="L198" s="88"/>
      <c r="M198" s="88"/>
      <c r="N198" s="88"/>
    </row>
    <row r="199" spans="1:14" ht="30" customHeight="1" x14ac:dyDescent="0.15">
      <c r="A199" s="107">
        <v>121</v>
      </c>
      <c r="B199" s="193"/>
      <c r="C199" s="124"/>
      <c r="D199" s="195"/>
      <c r="E199" s="14"/>
      <c r="F199" s="197"/>
      <c r="G199" s="148"/>
      <c r="H199" s="135"/>
      <c r="I199" s="87"/>
      <c r="J199" s="87"/>
      <c r="K199" s="87"/>
      <c r="L199" s="87"/>
      <c r="M199" s="87"/>
      <c r="N199" s="87"/>
    </row>
    <row r="200" spans="1:14" ht="30" customHeight="1" x14ac:dyDescent="0.15">
      <c r="A200" s="106"/>
      <c r="B200" s="194"/>
      <c r="C200" s="125"/>
      <c r="D200" s="196"/>
      <c r="E200" s="4"/>
      <c r="F200" s="198"/>
      <c r="G200" s="148"/>
      <c r="H200" s="103"/>
      <c r="I200" s="88"/>
      <c r="J200" s="88"/>
      <c r="K200" s="88"/>
      <c r="L200" s="88"/>
      <c r="M200" s="88"/>
      <c r="N200" s="88"/>
    </row>
    <row r="201" spans="1:14" ht="30" customHeight="1" x14ac:dyDescent="0.15">
      <c r="A201" s="107">
        <v>122</v>
      </c>
      <c r="B201" s="193"/>
      <c r="C201" s="124"/>
      <c r="D201" s="195"/>
      <c r="E201" s="14"/>
      <c r="F201" s="197"/>
      <c r="G201" s="148"/>
      <c r="H201" s="135"/>
      <c r="I201" s="87"/>
      <c r="J201" s="87"/>
      <c r="K201" s="87"/>
      <c r="L201" s="87"/>
      <c r="M201" s="87"/>
      <c r="N201" s="87"/>
    </row>
    <row r="202" spans="1:14" ht="30" customHeight="1" x14ac:dyDescent="0.15">
      <c r="A202" s="106"/>
      <c r="B202" s="194"/>
      <c r="C202" s="125"/>
      <c r="D202" s="196"/>
      <c r="E202" s="4"/>
      <c r="F202" s="198"/>
      <c r="G202" s="148"/>
      <c r="H202" s="103"/>
      <c r="I202" s="88"/>
      <c r="J202" s="88"/>
      <c r="K202" s="88"/>
      <c r="L202" s="88"/>
      <c r="M202" s="88"/>
      <c r="N202" s="88"/>
    </row>
    <row r="203" spans="1:14" ht="30" customHeight="1" x14ac:dyDescent="0.15">
      <c r="A203" s="107">
        <v>123</v>
      </c>
      <c r="B203" s="193"/>
      <c r="C203" s="124"/>
      <c r="D203" s="195"/>
      <c r="E203" s="14"/>
      <c r="F203" s="197"/>
      <c r="G203" s="148"/>
      <c r="H203" s="135"/>
      <c r="I203" s="87"/>
      <c r="J203" s="87"/>
      <c r="K203" s="87"/>
      <c r="L203" s="87"/>
      <c r="M203" s="87"/>
      <c r="N203" s="87"/>
    </row>
    <row r="204" spans="1:14" ht="30" customHeight="1" x14ac:dyDescent="0.15">
      <c r="A204" s="106"/>
      <c r="B204" s="194"/>
      <c r="C204" s="125"/>
      <c r="D204" s="196"/>
      <c r="E204" s="4"/>
      <c r="F204" s="198"/>
      <c r="G204" s="148"/>
      <c r="H204" s="103"/>
      <c r="I204" s="88"/>
      <c r="J204" s="88"/>
      <c r="K204" s="88"/>
      <c r="L204" s="88"/>
      <c r="M204" s="88"/>
      <c r="N204" s="88"/>
    </row>
    <row r="205" spans="1:14" ht="30" customHeight="1" x14ac:dyDescent="0.15">
      <c r="A205" s="107">
        <v>124</v>
      </c>
      <c r="B205" s="193"/>
      <c r="C205" s="124"/>
      <c r="D205" s="195"/>
      <c r="E205" s="14"/>
      <c r="F205" s="197"/>
      <c r="G205" s="148"/>
      <c r="H205" s="135"/>
      <c r="I205" s="87"/>
      <c r="J205" s="87"/>
      <c r="K205" s="87"/>
      <c r="L205" s="87"/>
      <c r="M205" s="87"/>
      <c r="N205" s="87"/>
    </row>
    <row r="206" spans="1:14" ht="30" customHeight="1" x14ac:dyDescent="0.15">
      <c r="A206" s="106"/>
      <c r="B206" s="194"/>
      <c r="C206" s="125"/>
      <c r="D206" s="196"/>
      <c r="E206" s="4"/>
      <c r="F206" s="198"/>
      <c r="G206" s="148"/>
      <c r="H206" s="103"/>
      <c r="I206" s="88"/>
      <c r="J206" s="88"/>
      <c r="K206" s="88"/>
      <c r="L206" s="88"/>
      <c r="M206" s="88"/>
      <c r="N206" s="88"/>
    </row>
    <row r="207" spans="1:14" ht="30" customHeight="1" x14ac:dyDescent="0.15">
      <c r="A207" s="107">
        <v>125</v>
      </c>
      <c r="B207" s="193"/>
      <c r="C207" s="124"/>
      <c r="D207" s="195"/>
      <c r="E207" s="14"/>
      <c r="F207" s="197"/>
      <c r="G207" s="148"/>
      <c r="H207" s="135"/>
      <c r="I207" s="87"/>
      <c r="J207" s="87"/>
      <c r="K207" s="87"/>
      <c r="L207" s="87"/>
      <c r="M207" s="87"/>
      <c r="N207" s="87"/>
    </row>
    <row r="208" spans="1:14" ht="30" customHeight="1" x14ac:dyDescent="0.15">
      <c r="A208" s="106"/>
      <c r="B208" s="194"/>
      <c r="C208" s="125"/>
      <c r="D208" s="196"/>
      <c r="E208" s="4"/>
      <c r="F208" s="198"/>
      <c r="G208" s="148"/>
      <c r="H208" s="103"/>
      <c r="I208" s="88"/>
      <c r="J208" s="88"/>
      <c r="K208" s="88"/>
      <c r="L208" s="88"/>
      <c r="M208" s="88"/>
      <c r="N208" s="88"/>
    </row>
    <row r="209" spans="1:14" ht="30" customHeight="1" x14ac:dyDescent="0.15">
      <c r="A209" s="107">
        <v>126</v>
      </c>
      <c r="B209" s="193"/>
      <c r="C209" s="124"/>
      <c r="D209" s="195"/>
      <c r="E209" s="14"/>
      <c r="F209" s="197"/>
      <c r="G209" s="148"/>
      <c r="H209" s="135"/>
      <c r="I209" s="87"/>
      <c r="J209" s="87"/>
      <c r="K209" s="87"/>
      <c r="L209" s="87"/>
      <c r="M209" s="87"/>
      <c r="N209" s="87"/>
    </row>
    <row r="210" spans="1:14" ht="30" customHeight="1" x14ac:dyDescent="0.15">
      <c r="A210" s="106"/>
      <c r="B210" s="194"/>
      <c r="C210" s="125"/>
      <c r="D210" s="196"/>
      <c r="E210" s="4"/>
      <c r="F210" s="198"/>
      <c r="G210" s="148"/>
      <c r="H210" s="103"/>
      <c r="I210" s="88"/>
      <c r="J210" s="88"/>
      <c r="K210" s="88"/>
      <c r="L210" s="88"/>
      <c r="M210" s="88"/>
      <c r="N210" s="88"/>
    </row>
    <row r="211" spans="1:14" ht="30" customHeight="1" x14ac:dyDescent="0.15">
      <c r="A211" s="107">
        <v>127</v>
      </c>
      <c r="B211" s="193"/>
      <c r="C211" s="124"/>
      <c r="D211" s="195"/>
      <c r="E211" s="14"/>
      <c r="F211" s="197"/>
      <c r="G211" s="148"/>
      <c r="H211" s="135"/>
      <c r="I211" s="87"/>
      <c r="J211" s="87"/>
      <c r="K211" s="87"/>
      <c r="L211" s="87"/>
      <c r="M211" s="87"/>
      <c r="N211" s="87"/>
    </row>
    <row r="212" spans="1:14" ht="30" customHeight="1" x14ac:dyDescent="0.15">
      <c r="A212" s="106"/>
      <c r="B212" s="194"/>
      <c r="C212" s="125"/>
      <c r="D212" s="196"/>
      <c r="E212" s="4"/>
      <c r="F212" s="198"/>
      <c r="G212" s="148"/>
      <c r="H212" s="103"/>
      <c r="I212" s="88"/>
      <c r="J212" s="88"/>
      <c r="K212" s="88"/>
      <c r="L212" s="88"/>
      <c r="M212" s="88"/>
      <c r="N212" s="88"/>
    </row>
    <row r="213" spans="1:14" ht="30" customHeight="1" x14ac:dyDescent="0.15">
      <c r="A213" s="107">
        <v>128</v>
      </c>
      <c r="B213" s="193"/>
      <c r="C213" s="124"/>
      <c r="D213" s="195"/>
      <c r="E213" s="14"/>
      <c r="F213" s="197"/>
      <c r="G213" s="148"/>
      <c r="H213" s="135"/>
      <c r="I213" s="87"/>
      <c r="J213" s="87"/>
      <c r="K213" s="87"/>
      <c r="L213" s="87"/>
      <c r="M213" s="87"/>
      <c r="N213" s="87"/>
    </row>
    <row r="214" spans="1:14" ht="30" customHeight="1" x14ac:dyDescent="0.15">
      <c r="A214" s="106"/>
      <c r="B214" s="194"/>
      <c r="C214" s="125"/>
      <c r="D214" s="196"/>
      <c r="E214" s="4"/>
      <c r="F214" s="198"/>
      <c r="G214" s="148"/>
      <c r="H214" s="103"/>
      <c r="I214" s="88"/>
      <c r="J214" s="88"/>
      <c r="K214" s="88"/>
      <c r="L214" s="88"/>
      <c r="M214" s="88"/>
      <c r="N214" s="88"/>
    </row>
    <row r="215" spans="1:14" ht="30" customHeight="1" x14ac:dyDescent="0.15">
      <c r="A215" s="107">
        <v>129</v>
      </c>
      <c r="B215" s="193"/>
      <c r="C215" s="124"/>
      <c r="D215" s="195"/>
      <c r="E215" s="14"/>
      <c r="F215" s="197"/>
      <c r="G215" s="148"/>
      <c r="H215" s="135"/>
      <c r="I215" s="87"/>
      <c r="J215" s="87"/>
      <c r="K215" s="87"/>
      <c r="L215" s="87"/>
      <c r="M215" s="87"/>
      <c r="N215" s="87"/>
    </row>
    <row r="216" spans="1:14" ht="30" customHeight="1" x14ac:dyDescent="0.15">
      <c r="A216" s="106"/>
      <c r="B216" s="194"/>
      <c r="C216" s="125"/>
      <c r="D216" s="196"/>
      <c r="E216" s="4"/>
      <c r="F216" s="198"/>
      <c r="G216" s="148"/>
      <c r="H216" s="103"/>
      <c r="I216" s="88"/>
      <c r="J216" s="88"/>
      <c r="K216" s="88"/>
      <c r="L216" s="88"/>
      <c r="M216" s="88"/>
      <c r="N216" s="88"/>
    </row>
    <row r="217" spans="1:14" ht="30" customHeight="1" x14ac:dyDescent="0.15">
      <c r="A217" s="107">
        <v>130</v>
      </c>
      <c r="B217" s="193"/>
      <c r="C217" s="124"/>
      <c r="D217" s="195"/>
      <c r="E217" s="14"/>
      <c r="F217" s="197"/>
      <c r="G217" s="148"/>
      <c r="H217" s="135"/>
      <c r="I217" s="87"/>
      <c r="J217" s="87"/>
      <c r="K217" s="87"/>
      <c r="L217" s="87"/>
      <c r="M217" s="87"/>
      <c r="N217" s="87"/>
    </row>
    <row r="218" spans="1:14" ht="30" customHeight="1" x14ac:dyDescent="0.15">
      <c r="A218" s="106"/>
      <c r="B218" s="194"/>
      <c r="C218" s="125"/>
      <c r="D218" s="196"/>
      <c r="E218" s="4"/>
      <c r="F218" s="198"/>
      <c r="G218" s="148"/>
      <c r="H218" s="103"/>
      <c r="I218" s="88"/>
      <c r="J218" s="88"/>
      <c r="K218" s="88"/>
      <c r="L218" s="88"/>
      <c r="M218" s="88"/>
      <c r="N218" s="88"/>
    </row>
    <row r="219" spans="1:14" ht="30" customHeight="1" x14ac:dyDescent="0.15">
      <c r="A219" s="107">
        <v>131</v>
      </c>
      <c r="B219" s="193"/>
      <c r="C219" s="124"/>
      <c r="D219" s="195"/>
      <c r="E219" s="14"/>
      <c r="F219" s="197"/>
      <c r="G219" s="148"/>
      <c r="H219" s="135"/>
      <c r="I219" s="87"/>
      <c r="J219" s="87"/>
      <c r="K219" s="87"/>
      <c r="L219" s="87"/>
      <c r="M219" s="87"/>
      <c r="N219" s="87"/>
    </row>
    <row r="220" spans="1:14" ht="30" customHeight="1" x14ac:dyDescent="0.15">
      <c r="A220" s="106"/>
      <c r="B220" s="194"/>
      <c r="C220" s="125"/>
      <c r="D220" s="196"/>
      <c r="E220" s="4"/>
      <c r="F220" s="198"/>
      <c r="G220" s="148"/>
      <c r="H220" s="103"/>
      <c r="I220" s="88"/>
      <c r="J220" s="88"/>
      <c r="K220" s="88"/>
      <c r="L220" s="88"/>
      <c r="M220" s="88"/>
      <c r="N220" s="88"/>
    </row>
    <row r="221" spans="1:14" ht="30" customHeight="1" x14ac:dyDescent="0.15">
      <c r="A221" s="107">
        <v>132</v>
      </c>
      <c r="B221" s="193"/>
      <c r="C221" s="124"/>
      <c r="D221" s="195"/>
      <c r="E221" s="14"/>
      <c r="F221" s="197"/>
      <c r="G221" s="148"/>
      <c r="H221" s="135"/>
      <c r="I221" s="87"/>
      <c r="J221" s="87"/>
      <c r="K221" s="87"/>
      <c r="L221" s="87"/>
      <c r="M221" s="87"/>
      <c r="N221" s="87"/>
    </row>
    <row r="222" spans="1:14" ht="30" customHeight="1" x14ac:dyDescent="0.15">
      <c r="A222" s="106"/>
      <c r="B222" s="194"/>
      <c r="C222" s="125"/>
      <c r="D222" s="196"/>
      <c r="E222" s="4"/>
      <c r="F222" s="198"/>
      <c r="G222" s="148"/>
      <c r="H222" s="103"/>
      <c r="I222" s="88"/>
      <c r="J222" s="88"/>
      <c r="K222" s="88"/>
      <c r="L222" s="88"/>
      <c r="M222" s="88"/>
      <c r="N222" s="88"/>
    </row>
    <row r="223" spans="1:14" ht="30" customHeight="1" x14ac:dyDescent="0.15">
      <c r="A223" s="107">
        <v>133</v>
      </c>
      <c r="B223" s="193"/>
      <c r="C223" s="124"/>
      <c r="D223" s="195"/>
      <c r="E223" s="14"/>
      <c r="F223" s="197"/>
      <c r="G223" s="148"/>
      <c r="H223" s="135"/>
      <c r="I223" s="87"/>
      <c r="J223" s="87"/>
      <c r="K223" s="87"/>
      <c r="L223" s="87"/>
      <c r="M223" s="87"/>
      <c r="N223" s="87"/>
    </row>
    <row r="224" spans="1:14" ht="30" customHeight="1" x14ac:dyDescent="0.15">
      <c r="A224" s="106"/>
      <c r="B224" s="194"/>
      <c r="C224" s="125"/>
      <c r="D224" s="196"/>
      <c r="E224" s="4"/>
      <c r="F224" s="198"/>
      <c r="G224" s="148"/>
      <c r="H224" s="103"/>
      <c r="I224" s="88"/>
      <c r="J224" s="88"/>
      <c r="K224" s="88"/>
      <c r="L224" s="88"/>
      <c r="M224" s="88"/>
      <c r="N224" s="88"/>
    </row>
    <row r="225" spans="1:14" ht="30" customHeight="1" x14ac:dyDescent="0.15">
      <c r="A225" s="107">
        <v>134</v>
      </c>
      <c r="B225" s="193"/>
      <c r="C225" s="124"/>
      <c r="D225" s="195"/>
      <c r="E225" s="14"/>
      <c r="F225" s="197"/>
      <c r="G225" s="148"/>
      <c r="H225" s="135"/>
      <c r="I225" s="87"/>
      <c r="J225" s="87"/>
      <c r="K225" s="87"/>
      <c r="L225" s="87"/>
      <c r="M225" s="87"/>
      <c r="N225" s="87"/>
    </row>
    <row r="226" spans="1:14" ht="30" customHeight="1" x14ac:dyDescent="0.15">
      <c r="A226" s="106"/>
      <c r="B226" s="194"/>
      <c r="C226" s="125"/>
      <c r="D226" s="196"/>
      <c r="E226" s="4"/>
      <c r="F226" s="198"/>
      <c r="G226" s="148"/>
      <c r="H226" s="103"/>
      <c r="I226" s="88"/>
      <c r="J226" s="88"/>
      <c r="K226" s="88"/>
      <c r="L226" s="88"/>
      <c r="M226" s="88"/>
      <c r="N226" s="88"/>
    </row>
    <row r="227" spans="1:14" ht="30" customHeight="1" x14ac:dyDescent="0.15">
      <c r="A227" s="107">
        <v>135</v>
      </c>
      <c r="B227" s="193"/>
      <c r="C227" s="124"/>
      <c r="D227" s="195"/>
      <c r="E227" s="14"/>
      <c r="F227" s="197"/>
      <c r="G227" s="148"/>
      <c r="H227" s="135"/>
      <c r="I227" s="87"/>
      <c r="J227" s="87"/>
      <c r="K227" s="87"/>
      <c r="L227" s="87"/>
      <c r="M227" s="87"/>
      <c r="N227" s="87"/>
    </row>
    <row r="228" spans="1:14" ht="30" customHeight="1" x14ac:dyDescent="0.15">
      <c r="A228" s="106"/>
      <c r="B228" s="194"/>
      <c r="C228" s="125"/>
      <c r="D228" s="196"/>
      <c r="E228" s="4"/>
      <c r="F228" s="198"/>
      <c r="G228" s="148"/>
      <c r="H228" s="103"/>
      <c r="I228" s="88"/>
      <c r="J228" s="88"/>
      <c r="K228" s="88"/>
      <c r="L228" s="88"/>
      <c r="M228" s="88"/>
      <c r="N228" s="88"/>
    </row>
    <row r="229" spans="1:14" ht="30" customHeight="1" x14ac:dyDescent="0.15">
      <c r="A229" s="107">
        <v>136</v>
      </c>
      <c r="B229" s="193"/>
      <c r="C229" s="124"/>
      <c r="D229" s="195"/>
      <c r="E229" s="14"/>
      <c r="F229" s="197"/>
      <c r="G229" s="148"/>
      <c r="H229" s="135"/>
      <c r="I229" s="87"/>
      <c r="J229" s="87"/>
      <c r="K229" s="87"/>
      <c r="L229" s="87"/>
      <c r="M229" s="87"/>
      <c r="N229" s="87"/>
    </row>
    <row r="230" spans="1:14" ht="30" customHeight="1" x14ac:dyDescent="0.15">
      <c r="A230" s="106"/>
      <c r="B230" s="194"/>
      <c r="C230" s="125"/>
      <c r="D230" s="196"/>
      <c r="E230" s="4"/>
      <c r="F230" s="198"/>
      <c r="G230" s="148"/>
      <c r="H230" s="103"/>
      <c r="I230" s="88"/>
      <c r="J230" s="88"/>
      <c r="K230" s="88"/>
      <c r="L230" s="88"/>
      <c r="M230" s="88"/>
      <c r="N230" s="88"/>
    </row>
    <row r="231" spans="1:14" ht="30" customHeight="1" x14ac:dyDescent="0.15">
      <c r="A231" s="107">
        <v>137</v>
      </c>
      <c r="B231" s="193"/>
      <c r="C231" s="124"/>
      <c r="D231" s="195"/>
      <c r="E231" s="14"/>
      <c r="F231" s="197"/>
      <c r="G231" s="148"/>
      <c r="H231" s="135"/>
      <c r="I231" s="87"/>
      <c r="J231" s="87"/>
      <c r="K231" s="87"/>
      <c r="L231" s="87"/>
      <c r="M231" s="87"/>
      <c r="N231" s="87"/>
    </row>
    <row r="232" spans="1:14" ht="30" customHeight="1" x14ac:dyDescent="0.15">
      <c r="A232" s="106"/>
      <c r="B232" s="194"/>
      <c r="C232" s="125"/>
      <c r="D232" s="196"/>
      <c r="E232" s="4"/>
      <c r="F232" s="198"/>
      <c r="G232" s="148"/>
      <c r="H232" s="103"/>
      <c r="I232" s="88"/>
      <c r="J232" s="88"/>
      <c r="K232" s="88"/>
      <c r="L232" s="88"/>
      <c r="M232" s="88"/>
      <c r="N232" s="88"/>
    </row>
    <row r="233" spans="1:14" ht="30" customHeight="1" x14ac:dyDescent="0.15">
      <c r="A233" s="107">
        <v>138</v>
      </c>
      <c r="B233" s="193"/>
      <c r="C233" s="124"/>
      <c r="D233" s="195"/>
      <c r="E233" s="14"/>
      <c r="F233" s="197"/>
      <c r="G233" s="148"/>
      <c r="H233" s="135"/>
      <c r="I233" s="87"/>
      <c r="J233" s="87"/>
      <c r="K233" s="87"/>
      <c r="L233" s="87"/>
      <c r="M233" s="87"/>
      <c r="N233" s="87"/>
    </row>
    <row r="234" spans="1:14" ht="30" customHeight="1" x14ac:dyDescent="0.15">
      <c r="A234" s="106"/>
      <c r="B234" s="194"/>
      <c r="C234" s="125"/>
      <c r="D234" s="196"/>
      <c r="E234" s="4"/>
      <c r="F234" s="198"/>
      <c r="G234" s="148"/>
      <c r="H234" s="103"/>
      <c r="I234" s="88"/>
      <c r="J234" s="88"/>
      <c r="K234" s="88"/>
      <c r="L234" s="88"/>
      <c r="M234" s="88"/>
      <c r="N234" s="88"/>
    </row>
    <row r="235" spans="1:14" ht="30" customHeight="1" x14ac:dyDescent="0.15">
      <c r="A235" s="107">
        <v>139</v>
      </c>
      <c r="B235" s="193"/>
      <c r="C235" s="124"/>
      <c r="D235" s="195"/>
      <c r="E235" s="14"/>
      <c r="F235" s="197"/>
      <c r="G235" s="148"/>
      <c r="H235" s="135"/>
      <c r="I235" s="87"/>
      <c r="J235" s="87"/>
      <c r="K235" s="87"/>
      <c r="L235" s="87"/>
      <c r="M235" s="87"/>
      <c r="N235" s="87"/>
    </row>
    <row r="236" spans="1:14" ht="30" customHeight="1" x14ac:dyDescent="0.15">
      <c r="A236" s="106"/>
      <c r="B236" s="194"/>
      <c r="C236" s="125"/>
      <c r="D236" s="196"/>
      <c r="E236" s="4"/>
      <c r="F236" s="198"/>
      <c r="G236" s="148"/>
      <c r="H236" s="103"/>
      <c r="I236" s="88"/>
      <c r="J236" s="88"/>
      <c r="K236" s="88"/>
      <c r="L236" s="88"/>
      <c r="M236" s="88"/>
      <c r="N236" s="88"/>
    </row>
    <row r="237" spans="1:14" ht="30" customHeight="1" x14ac:dyDescent="0.15">
      <c r="A237" s="107">
        <v>140</v>
      </c>
      <c r="B237" s="193"/>
      <c r="C237" s="124"/>
      <c r="D237" s="195"/>
      <c r="E237" s="14"/>
      <c r="F237" s="197"/>
      <c r="G237" s="148"/>
      <c r="H237" s="135"/>
      <c r="I237" s="87"/>
      <c r="J237" s="87"/>
      <c r="K237" s="87"/>
      <c r="L237" s="87"/>
      <c r="M237" s="87"/>
      <c r="N237" s="87"/>
    </row>
    <row r="238" spans="1:14" ht="30" customHeight="1" x14ac:dyDescent="0.15">
      <c r="A238" s="106"/>
      <c r="B238" s="194"/>
      <c r="C238" s="125"/>
      <c r="D238" s="196"/>
      <c r="E238" s="4"/>
      <c r="F238" s="198"/>
      <c r="G238" s="148"/>
      <c r="H238" s="103"/>
      <c r="I238" s="88"/>
      <c r="J238" s="88"/>
      <c r="K238" s="88"/>
      <c r="L238" s="88"/>
      <c r="M238" s="88"/>
      <c r="N238" s="88"/>
    </row>
    <row r="239" spans="1:14" ht="30" customHeight="1" x14ac:dyDescent="0.15">
      <c r="A239" s="107">
        <v>141</v>
      </c>
      <c r="B239" s="193"/>
      <c r="C239" s="124"/>
      <c r="D239" s="195"/>
      <c r="E239" s="14"/>
      <c r="F239" s="197"/>
      <c r="G239" s="148"/>
      <c r="H239" s="135"/>
      <c r="I239" s="87"/>
      <c r="J239" s="87"/>
      <c r="K239" s="87"/>
      <c r="L239" s="87"/>
      <c r="M239" s="87"/>
      <c r="N239" s="87"/>
    </row>
    <row r="240" spans="1:14" ht="30" customHeight="1" x14ac:dyDescent="0.15">
      <c r="A240" s="106"/>
      <c r="B240" s="194"/>
      <c r="C240" s="125"/>
      <c r="D240" s="196"/>
      <c r="E240" s="4"/>
      <c r="F240" s="198"/>
      <c r="G240" s="148"/>
      <c r="H240" s="103"/>
      <c r="I240" s="88"/>
      <c r="J240" s="88"/>
      <c r="K240" s="88"/>
      <c r="L240" s="88"/>
      <c r="M240" s="88"/>
      <c r="N240" s="88"/>
    </row>
    <row r="241" spans="1:14" ht="30" customHeight="1" x14ac:dyDescent="0.15">
      <c r="A241" s="107">
        <v>142</v>
      </c>
      <c r="B241" s="193"/>
      <c r="C241" s="124"/>
      <c r="D241" s="195"/>
      <c r="E241" s="14"/>
      <c r="F241" s="197"/>
      <c r="G241" s="148"/>
      <c r="H241" s="135"/>
      <c r="I241" s="87"/>
      <c r="J241" s="87"/>
      <c r="K241" s="87"/>
      <c r="L241" s="87"/>
      <c r="M241" s="87"/>
      <c r="N241" s="87"/>
    </row>
    <row r="242" spans="1:14" ht="30" customHeight="1" x14ac:dyDescent="0.15">
      <c r="A242" s="106"/>
      <c r="B242" s="194"/>
      <c r="C242" s="125"/>
      <c r="D242" s="196"/>
      <c r="E242" s="4"/>
      <c r="F242" s="198"/>
      <c r="G242" s="148"/>
      <c r="H242" s="103"/>
      <c r="I242" s="88"/>
      <c r="J242" s="88"/>
      <c r="K242" s="88"/>
      <c r="L242" s="88"/>
      <c r="M242" s="88"/>
      <c r="N242" s="88"/>
    </row>
    <row r="243" spans="1:14" ht="30" customHeight="1" x14ac:dyDescent="0.15">
      <c r="A243" s="107">
        <v>143</v>
      </c>
      <c r="B243" s="193"/>
      <c r="C243" s="124"/>
      <c r="D243" s="195"/>
      <c r="E243" s="14"/>
      <c r="F243" s="197"/>
      <c r="G243" s="148"/>
      <c r="H243" s="135"/>
      <c r="I243" s="87"/>
      <c r="J243" s="87"/>
      <c r="K243" s="87"/>
      <c r="L243" s="87"/>
      <c r="M243" s="87"/>
      <c r="N243" s="87"/>
    </row>
    <row r="244" spans="1:14" ht="30" customHeight="1" x14ac:dyDescent="0.15">
      <c r="A244" s="106"/>
      <c r="B244" s="194"/>
      <c r="C244" s="125"/>
      <c r="D244" s="196"/>
      <c r="E244" s="4"/>
      <c r="F244" s="198"/>
      <c r="G244" s="148"/>
      <c r="H244" s="103"/>
      <c r="I244" s="88"/>
      <c r="J244" s="88"/>
      <c r="K244" s="88"/>
      <c r="L244" s="88"/>
      <c r="M244" s="88"/>
      <c r="N244" s="88"/>
    </row>
    <row r="245" spans="1:14" ht="30" customHeight="1" x14ac:dyDescent="0.15">
      <c r="A245" s="107">
        <v>144</v>
      </c>
      <c r="B245" s="193"/>
      <c r="C245" s="124"/>
      <c r="D245" s="195"/>
      <c r="E245" s="14"/>
      <c r="F245" s="197"/>
      <c r="G245" s="148"/>
      <c r="H245" s="135"/>
      <c r="I245" s="87"/>
      <c r="J245" s="87"/>
      <c r="K245" s="87"/>
      <c r="L245" s="87"/>
      <c r="M245" s="87"/>
      <c r="N245" s="87"/>
    </row>
    <row r="246" spans="1:14" ht="30" customHeight="1" x14ac:dyDescent="0.15">
      <c r="A246" s="106"/>
      <c r="B246" s="194"/>
      <c r="C246" s="125"/>
      <c r="D246" s="196"/>
      <c r="E246" s="4"/>
      <c r="F246" s="198"/>
      <c r="G246" s="148"/>
      <c r="H246" s="103"/>
      <c r="I246" s="88"/>
      <c r="J246" s="88"/>
      <c r="K246" s="88"/>
      <c r="L246" s="88"/>
      <c r="M246" s="88"/>
      <c r="N246" s="88"/>
    </row>
    <row r="247" spans="1:14" ht="30" customHeight="1" x14ac:dyDescent="0.15">
      <c r="A247" s="107">
        <v>145</v>
      </c>
      <c r="B247" s="193"/>
      <c r="C247" s="124"/>
      <c r="D247" s="195"/>
      <c r="E247" s="14"/>
      <c r="F247" s="197"/>
      <c r="G247" s="148"/>
      <c r="H247" s="135"/>
      <c r="I247" s="87"/>
      <c r="J247" s="87"/>
      <c r="K247" s="87"/>
      <c r="L247" s="87"/>
      <c r="M247" s="87"/>
      <c r="N247" s="87"/>
    </row>
    <row r="248" spans="1:14" ht="30" customHeight="1" x14ac:dyDescent="0.15">
      <c r="A248" s="106"/>
      <c r="B248" s="194"/>
      <c r="C248" s="125"/>
      <c r="D248" s="196"/>
      <c r="E248" s="4"/>
      <c r="F248" s="198"/>
      <c r="G248" s="148"/>
      <c r="H248" s="103"/>
      <c r="I248" s="88"/>
      <c r="J248" s="88"/>
      <c r="K248" s="88"/>
      <c r="L248" s="88"/>
      <c r="M248" s="88"/>
      <c r="N248" s="88"/>
    </row>
    <row r="249" spans="1:14" ht="30" customHeight="1" x14ac:dyDescent="0.15">
      <c r="A249" s="107">
        <v>146</v>
      </c>
      <c r="B249" s="193"/>
      <c r="C249" s="124"/>
      <c r="D249" s="195"/>
      <c r="E249" s="14"/>
      <c r="F249" s="197"/>
      <c r="G249" s="148"/>
      <c r="H249" s="135"/>
      <c r="I249" s="87"/>
      <c r="J249" s="87"/>
      <c r="K249" s="87"/>
      <c r="L249" s="87"/>
      <c r="M249" s="87"/>
      <c r="N249" s="87"/>
    </row>
    <row r="250" spans="1:14" ht="30" customHeight="1" x14ac:dyDescent="0.15">
      <c r="A250" s="106"/>
      <c r="B250" s="194"/>
      <c r="C250" s="125"/>
      <c r="D250" s="196"/>
      <c r="E250" s="4"/>
      <c r="F250" s="198"/>
      <c r="G250" s="148"/>
      <c r="H250" s="103"/>
      <c r="I250" s="88"/>
      <c r="J250" s="88"/>
      <c r="K250" s="88"/>
      <c r="L250" s="88"/>
      <c r="M250" s="88"/>
      <c r="N250" s="88"/>
    </row>
    <row r="251" spans="1:14" ht="30" customHeight="1" x14ac:dyDescent="0.15">
      <c r="A251" s="107">
        <v>147</v>
      </c>
      <c r="B251" s="193"/>
      <c r="C251" s="124"/>
      <c r="D251" s="195"/>
      <c r="E251" s="14"/>
      <c r="F251" s="197"/>
      <c r="G251" s="148"/>
      <c r="H251" s="135"/>
      <c r="I251" s="87"/>
      <c r="J251" s="87"/>
      <c r="K251" s="87"/>
      <c r="L251" s="87"/>
      <c r="M251" s="87"/>
      <c r="N251" s="87"/>
    </row>
    <row r="252" spans="1:14" ht="30" customHeight="1" x14ac:dyDescent="0.15">
      <c r="A252" s="106"/>
      <c r="B252" s="194"/>
      <c r="C252" s="125"/>
      <c r="D252" s="196"/>
      <c r="E252" s="4"/>
      <c r="F252" s="198"/>
      <c r="G252" s="148"/>
      <c r="H252" s="103"/>
      <c r="I252" s="88"/>
      <c r="J252" s="88"/>
      <c r="K252" s="88"/>
      <c r="L252" s="88"/>
      <c r="M252" s="88"/>
      <c r="N252" s="88"/>
    </row>
    <row r="253" spans="1:14" ht="30" customHeight="1" x14ac:dyDescent="0.15">
      <c r="A253" s="107">
        <v>148</v>
      </c>
      <c r="B253" s="193"/>
      <c r="C253" s="124"/>
      <c r="D253" s="195"/>
      <c r="E253" s="14"/>
      <c r="F253" s="197"/>
      <c r="G253" s="148"/>
      <c r="H253" s="135"/>
      <c r="I253" s="87"/>
      <c r="J253" s="87"/>
      <c r="K253" s="87"/>
      <c r="L253" s="87"/>
      <c r="M253" s="87"/>
      <c r="N253" s="87"/>
    </row>
    <row r="254" spans="1:14" ht="30" customHeight="1" x14ac:dyDescent="0.15">
      <c r="A254" s="106"/>
      <c r="B254" s="194"/>
      <c r="C254" s="125"/>
      <c r="D254" s="196"/>
      <c r="E254" s="4"/>
      <c r="F254" s="198"/>
      <c r="G254" s="148"/>
      <c r="H254" s="103"/>
      <c r="I254" s="88"/>
      <c r="J254" s="88"/>
      <c r="K254" s="88"/>
      <c r="L254" s="88"/>
      <c r="M254" s="88"/>
      <c r="N254" s="88"/>
    </row>
    <row r="255" spans="1:14" ht="30" customHeight="1" x14ac:dyDescent="0.15">
      <c r="A255" s="107">
        <v>149</v>
      </c>
      <c r="B255" s="193"/>
      <c r="C255" s="124"/>
      <c r="D255" s="195"/>
      <c r="E255" s="14"/>
      <c r="F255" s="197"/>
      <c r="G255" s="148"/>
      <c r="H255" s="135"/>
      <c r="I255" s="87"/>
      <c r="J255" s="87"/>
      <c r="K255" s="87"/>
      <c r="L255" s="87"/>
      <c r="M255" s="87"/>
      <c r="N255" s="87"/>
    </row>
    <row r="256" spans="1:14" ht="30" customHeight="1" x14ac:dyDescent="0.15">
      <c r="A256" s="106"/>
      <c r="B256" s="194"/>
      <c r="C256" s="125"/>
      <c r="D256" s="196"/>
      <c r="E256" s="4"/>
      <c r="F256" s="198"/>
      <c r="G256" s="148"/>
      <c r="H256" s="103"/>
      <c r="I256" s="88"/>
      <c r="J256" s="88"/>
      <c r="K256" s="88"/>
      <c r="L256" s="88"/>
      <c r="M256" s="88"/>
      <c r="N256" s="88"/>
    </row>
    <row r="257" spans="1:14" ht="30" customHeight="1" x14ac:dyDescent="0.15">
      <c r="A257" s="107">
        <v>150</v>
      </c>
      <c r="B257" s="193"/>
      <c r="C257" s="124"/>
      <c r="D257" s="195"/>
      <c r="E257" s="14"/>
      <c r="F257" s="197"/>
      <c r="G257" s="148"/>
      <c r="H257" s="135"/>
      <c r="I257" s="87"/>
      <c r="J257" s="87"/>
      <c r="K257" s="87"/>
      <c r="L257" s="87"/>
      <c r="M257" s="87"/>
      <c r="N257" s="87"/>
    </row>
    <row r="258" spans="1:14" ht="30" customHeight="1" x14ac:dyDescent="0.15">
      <c r="A258" s="106"/>
      <c r="B258" s="194"/>
      <c r="C258" s="125"/>
      <c r="D258" s="196"/>
      <c r="E258" s="4"/>
      <c r="F258" s="198"/>
      <c r="G258" s="148"/>
      <c r="H258" s="103"/>
      <c r="I258" s="88"/>
      <c r="J258" s="88"/>
      <c r="K258" s="88"/>
      <c r="L258" s="88"/>
      <c r="M258" s="88"/>
      <c r="N258" s="88"/>
    </row>
    <row r="259" spans="1:14" ht="30" customHeight="1" x14ac:dyDescent="0.15">
      <c r="A259" s="107">
        <v>151</v>
      </c>
      <c r="B259" s="193"/>
      <c r="C259" s="124"/>
      <c r="D259" s="195"/>
      <c r="E259" s="14"/>
      <c r="F259" s="197"/>
      <c r="G259" s="148"/>
      <c r="H259" s="135"/>
      <c r="I259" s="87"/>
      <c r="J259" s="87"/>
      <c r="K259" s="87"/>
      <c r="L259" s="87"/>
      <c r="M259" s="87"/>
      <c r="N259" s="87"/>
    </row>
    <row r="260" spans="1:14" ht="30" customHeight="1" x14ac:dyDescent="0.15">
      <c r="A260" s="106"/>
      <c r="B260" s="194"/>
      <c r="C260" s="125"/>
      <c r="D260" s="196"/>
      <c r="E260" s="4"/>
      <c r="F260" s="198"/>
      <c r="G260" s="148"/>
      <c r="H260" s="103"/>
      <c r="I260" s="88"/>
      <c r="J260" s="88"/>
      <c r="K260" s="88"/>
      <c r="L260" s="88"/>
      <c r="M260" s="88"/>
      <c r="N260" s="88"/>
    </row>
    <row r="261" spans="1:14" ht="30" customHeight="1" x14ac:dyDescent="0.15">
      <c r="A261" s="107">
        <v>152</v>
      </c>
      <c r="B261" s="193"/>
      <c r="C261" s="124"/>
      <c r="D261" s="195"/>
      <c r="E261" s="14"/>
      <c r="F261" s="197"/>
      <c r="G261" s="148"/>
      <c r="H261" s="135"/>
      <c r="I261" s="87"/>
      <c r="J261" s="87"/>
      <c r="K261" s="87"/>
      <c r="L261" s="87"/>
      <c r="M261" s="87"/>
      <c r="N261" s="87"/>
    </row>
    <row r="262" spans="1:14" ht="30" customHeight="1" x14ac:dyDescent="0.15">
      <c r="A262" s="106"/>
      <c r="B262" s="194"/>
      <c r="C262" s="125"/>
      <c r="D262" s="196"/>
      <c r="E262" s="4"/>
      <c r="F262" s="198"/>
      <c r="G262" s="148"/>
      <c r="H262" s="103"/>
      <c r="I262" s="88"/>
      <c r="J262" s="88"/>
      <c r="K262" s="88"/>
      <c r="L262" s="88"/>
      <c r="M262" s="88"/>
      <c r="N262" s="88"/>
    </row>
    <row r="263" spans="1:14" ht="30" customHeight="1" x14ac:dyDescent="0.15">
      <c r="A263" s="107">
        <v>153</v>
      </c>
      <c r="B263" s="193"/>
      <c r="C263" s="124"/>
      <c r="D263" s="195"/>
      <c r="E263" s="14"/>
      <c r="F263" s="197"/>
      <c r="G263" s="148"/>
      <c r="H263" s="135"/>
      <c r="I263" s="87"/>
      <c r="J263" s="87"/>
      <c r="K263" s="87"/>
      <c r="L263" s="87"/>
      <c r="M263" s="87"/>
      <c r="N263" s="87"/>
    </row>
    <row r="264" spans="1:14" ht="30" customHeight="1" x14ac:dyDescent="0.15">
      <c r="A264" s="106"/>
      <c r="B264" s="194"/>
      <c r="C264" s="125"/>
      <c r="D264" s="196"/>
      <c r="E264" s="4"/>
      <c r="F264" s="198"/>
      <c r="G264" s="148"/>
      <c r="H264" s="103"/>
      <c r="I264" s="88"/>
      <c r="J264" s="88"/>
      <c r="K264" s="88"/>
      <c r="L264" s="88"/>
      <c r="M264" s="88"/>
      <c r="N264" s="88"/>
    </row>
    <row r="265" spans="1:14" ht="30" customHeight="1" x14ac:dyDescent="0.15">
      <c r="A265" s="107">
        <v>154</v>
      </c>
      <c r="B265" s="193"/>
      <c r="C265" s="124"/>
      <c r="D265" s="195"/>
      <c r="E265" s="14"/>
      <c r="F265" s="197"/>
      <c r="G265" s="148"/>
      <c r="H265" s="135"/>
      <c r="I265" s="87"/>
      <c r="J265" s="87"/>
      <c r="K265" s="87"/>
      <c r="L265" s="87"/>
      <c r="M265" s="87"/>
      <c r="N265" s="87"/>
    </row>
    <row r="266" spans="1:14" ht="30" customHeight="1" x14ac:dyDescent="0.15">
      <c r="A266" s="106"/>
      <c r="B266" s="194"/>
      <c r="C266" s="125"/>
      <c r="D266" s="196"/>
      <c r="E266" s="4"/>
      <c r="F266" s="198"/>
      <c r="G266" s="148"/>
      <c r="H266" s="103"/>
      <c r="I266" s="88"/>
      <c r="J266" s="88"/>
      <c r="K266" s="88"/>
      <c r="L266" s="88"/>
      <c r="M266" s="88"/>
      <c r="N266" s="88"/>
    </row>
    <row r="267" spans="1:14" ht="30" customHeight="1" x14ac:dyDescent="0.15">
      <c r="A267" s="107">
        <v>155</v>
      </c>
      <c r="B267" s="193"/>
      <c r="C267" s="124"/>
      <c r="D267" s="195"/>
      <c r="E267" s="14"/>
      <c r="F267" s="197"/>
      <c r="G267" s="148"/>
      <c r="H267" s="135"/>
      <c r="I267" s="87"/>
      <c r="J267" s="87"/>
      <c r="K267" s="87"/>
      <c r="L267" s="87"/>
      <c r="M267" s="87"/>
      <c r="N267" s="87"/>
    </row>
    <row r="268" spans="1:14" ht="30" customHeight="1" x14ac:dyDescent="0.15">
      <c r="A268" s="106"/>
      <c r="B268" s="194"/>
      <c r="C268" s="125"/>
      <c r="D268" s="196"/>
      <c r="E268" s="4"/>
      <c r="F268" s="198"/>
      <c r="G268" s="148"/>
      <c r="H268" s="103"/>
      <c r="I268" s="88"/>
      <c r="J268" s="88"/>
      <c r="K268" s="88"/>
      <c r="L268" s="88"/>
      <c r="M268" s="88"/>
      <c r="N268" s="88"/>
    </row>
    <row r="269" spans="1:14" ht="30" customHeight="1" x14ac:dyDescent="0.15">
      <c r="A269" s="107">
        <v>156</v>
      </c>
      <c r="B269" s="193"/>
      <c r="C269" s="124"/>
      <c r="D269" s="195"/>
      <c r="E269" s="14"/>
      <c r="F269" s="197"/>
      <c r="G269" s="148"/>
      <c r="H269" s="135"/>
      <c r="I269" s="87"/>
      <c r="J269" s="87"/>
      <c r="K269" s="87"/>
      <c r="L269" s="87"/>
      <c r="M269" s="87"/>
      <c r="N269" s="87"/>
    </row>
    <row r="270" spans="1:14" ht="30" customHeight="1" x14ac:dyDescent="0.15">
      <c r="A270" s="106"/>
      <c r="B270" s="194"/>
      <c r="C270" s="125"/>
      <c r="D270" s="196"/>
      <c r="E270" s="4"/>
      <c r="F270" s="198"/>
      <c r="G270" s="148"/>
      <c r="H270" s="103"/>
      <c r="I270" s="88"/>
      <c r="J270" s="88"/>
      <c r="K270" s="88"/>
      <c r="L270" s="88"/>
      <c r="M270" s="88"/>
      <c r="N270" s="88"/>
    </row>
    <row r="271" spans="1:14" ht="30" customHeight="1" x14ac:dyDescent="0.15">
      <c r="A271" s="107">
        <v>157</v>
      </c>
      <c r="B271" s="193"/>
      <c r="C271" s="124"/>
      <c r="D271" s="195"/>
      <c r="E271" s="14"/>
      <c r="F271" s="197"/>
      <c r="G271" s="148"/>
      <c r="H271" s="135"/>
      <c r="I271" s="87"/>
      <c r="J271" s="87"/>
      <c r="K271" s="87"/>
      <c r="L271" s="87"/>
      <c r="M271" s="87"/>
      <c r="N271" s="87"/>
    </row>
    <row r="272" spans="1:14" ht="30" customHeight="1" x14ac:dyDescent="0.15">
      <c r="A272" s="106"/>
      <c r="B272" s="194"/>
      <c r="C272" s="125"/>
      <c r="D272" s="196"/>
      <c r="E272" s="4"/>
      <c r="F272" s="198"/>
      <c r="G272" s="148"/>
      <c r="H272" s="103"/>
      <c r="I272" s="88"/>
      <c r="J272" s="88"/>
      <c r="K272" s="88"/>
      <c r="L272" s="88"/>
      <c r="M272" s="88"/>
      <c r="N272" s="88"/>
    </row>
    <row r="273" spans="1:14" ht="30" customHeight="1" x14ac:dyDescent="0.15">
      <c r="A273" s="107">
        <v>158</v>
      </c>
      <c r="B273" s="193"/>
      <c r="C273" s="124"/>
      <c r="D273" s="195"/>
      <c r="E273" s="14"/>
      <c r="F273" s="197"/>
      <c r="G273" s="148"/>
      <c r="H273" s="135"/>
      <c r="I273" s="87"/>
      <c r="J273" s="87"/>
      <c r="K273" s="87"/>
      <c r="L273" s="87"/>
      <c r="M273" s="87"/>
      <c r="N273" s="87"/>
    </row>
    <row r="274" spans="1:14" ht="30" customHeight="1" x14ac:dyDescent="0.15">
      <c r="A274" s="106"/>
      <c r="B274" s="194"/>
      <c r="C274" s="125"/>
      <c r="D274" s="196"/>
      <c r="E274" s="4"/>
      <c r="F274" s="198"/>
      <c r="G274" s="148"/>
      <c r="H274" s="103"/>
      <c r="I274" s="88"/>
      <c r="J274" s="88"/>
      <c r="K274" s="88"/>
      <c r="L274" s="88"/>
      <c r="M274" s="88"/>
      <c r="N274" s="88"/>
    </row>
    <row r="275" spans="1:14" ht="30" customHeight="1" x14ac:dyDescent="0.15">
      <c r="A275" s="107">
        <v>159</v>
      </c>
      <c r="B275" s="193"/>
      <c r="C275" s="124"/>
      <c r="D275" s="195"/>
      <c r="E275" s="14"/>
      <c r="F275" s="197"/>
      <c r="G275" s="148"/>
      <c r="H275" s="135"/>
      <c r="I275" s="87"/>
      <c r="J275" s="87"/>
      <c r="K275" s="87"/>
      <c r="L275" s="87"/>
      <c r="M275" s="87"/>
      <c r="N275" s="87"/>
    </row>
    <row r="276" spans="1:14" ht="30" customHeight="1" x14ac:dyDescent="0.15">
      <c r="A276" s="106"/>
      <c r="B276" s="194"/>
      <c r="C276" s="125"/>
      <c r="D276" s="196"/>
      <c r="E276" s="4"/>
      <c r="F276" s="198"/>
      <c r="G276" s="148"/>
      <c r="H276" s="103"/>
      <c r="I276" s="88"/>
      <c r="J276" s="88"/>
      <c r="K276" s="88"/>
      <c r="L276" s="88"/>
      <c r="M276" s="88"/>
      <c r="N276" s="88"/>
    </row>
    <row r="277" spans="1:14" ht="30" customHeight="1" x14ac:dyDescent="0.15">
      <c r="A277" s="107">
        <v>160</v>
      </c>
      <c r="B277" s="193"/>
      <c r="C277" s="124"/>
      <c r="D277" s="195"/>
      <c r="E277" s="14"/>
      <c r="F277" s="197"/>
      <c r="G277" s="148"/>
      <c r="H277" s="135"/>
      <c r="I277" s="87"/>
      <c r="J277" s="87"/>
      <c r="K277" s="87"/>
      <c r="L277" s="87"/>
      <c r="M277" s="87"/>
      <c r="N277" s="87"/>
    </row>
    <row r="278" spans="1:14" ht="30" customHeight="1" x14ac:dyDescent="0.15">
      <c r="A278" s="106"/>
      <c r="B278" s="194"/>
      <c r="C278" s="125"/>
      <c r="D278" s="196"/>
      <c r="E278" s="4"/>
      <c r="F278" s="198"/>
      <c r="G278" s="148"/>
      <c r="H278" s="103"/>
      <c r="I278" s="88"/>
      <c r="J278" s="88"/>
      <c r="K278" s="88"/>
      <c r="L278" s="88"/>
      <c r="M278" s="88"/>
      <c r="N278" s="88"/>
    </row>
    <row r="279" spans="1:14" ht="30" customHeight="1" x14ac:dyDescent="0.15">
      <c r="A279" s="107">
        <v>161</v>
      </c>
      <c r="B279" s="193"/>
      <c r="C279" s="124"/>
      <c r="D279" s="195"/>
      <c r="E279" s="14"/>
      <c r="F279" s="197"/>
      <c r="G279" s="148"/>
      <c r="H279" s="135"/>
      <c r="I279" s="87"/>
      <c r="J279" s="87"/>
      <c r="K279" s="87"/>
      <c r="L279" s="87"/>
      <c r="M279" s="87"/>
      <c r="N279" s="87"/>
    </row>
    <row r="280" spans="1:14" ht="30" customHeight="1" x14ac:dyDescent="0.15">
      <c r="A280" s="106"/>
      <c r="B280" s="194"/>
      <c r="C280" s="125"/>
      <c r="D280" s="196"/>
      <c r="E280" s="4"/>
      <c r="F280" s="198"/>
      <c r="G280" s="148"/>
      <c r="H280" s="103"/>
      <c r="I280" s="88"/>
      <c r="J280" s="88"/>
      <c r="K280" s="88"/>
      <c r="L280" s="88"/>
      <c r="M280" s="88"/>
      <c r="N280" s="88"/>
    </row>
    <row r="281" spans="1:14" ht="30" customHeight="1" x14ac:dyDescent="0.15">
      <c r="A281" s="107">
        <v>162</v>
      </c>
      <c r="B281" s="193"/>
      <c r="C281" s="124"/>
      <c r="D281" s="195"/>
      <c r="E281" s="14"/>
      <c r="F281" s="197"/>
      <c r="G281" s="148"/>
      <c r="H281" s="135"/>
      <c r="I281" s="87"/>
      <c r="J281" s="87"/>
      <c r="K281" s="87"/>
      <c r="L281" s="87"/>
      <c r="M281" s="87"/>
      <c r="N281" s="87"/>
    </row>
    <row r="282" spans="1:14" ht="30" customHeight="1" x14ac:dyDescent="0.15">
      <c r="A282" s="106"/>
      <c r="B282" s="194"/>
      <c r="C282" s="125"/>
      <c r="D282" s="196"/>
      <c r="E282" s="4"/>
      <c r="F282" s="198"/>
      <c r="G282" s="148"/>
      <c r="H282" s="103"/>
      <c r="I282" s="88"/>
      <c r="J282" s="88"/>
      <c r="K282" s="88"/>
      <c r="L282" s="88"/>
      <c r="M282" s="88"/>
      <c r="N282" s="88"/>
    </row>
    <row r="283" spans="1:14" ht="30" customHeight="1" x14ac:dyDescent="0.15">
      <c r="A283" s="107">
        <v>163</v>
      </c>
      <c r="B283" s="193"/>
      <c r="C283" s="124"/>
      <c r="D283" s="195"/>
      <c r="E283" s="14"/>
      <c r="F283" s="197"/>
      <c r="G283" s="148"/>
      <c r="H283" s="135"/>
      <c r="I283" s="87"/>
      <c r="J283" s="87"/>
      <c r="K283" s="87"/>
      <c r="L283" s="87"/>
      <c r="M283" s="87"/>
      <c r="N283" s="87"/>
    </row>
    <row r="284" spans="1:14" ht="30" customHeight="1" x14ac:dyDescent="0.15">
      <c r="A284" s="106"/>
      <c r="B284" s="194"/>
      <c r="C284" s="125"/>
      <c r="D284" s="196"/>
      <c r="E284" s="4"/>
      <c r="F284" s="198"/>
      <c r="G284" s="148"/>
      <c r="H284" s="103"/>
      <c r="I284" s="88"/>
      <c r="J284" s="88"/>
      <c r="K284" s="88"/>
      <c r="L284" s="88"/>
      <c r="M284" s="88"/>
      <c r="N284" s="88"/>
    </row>
    <row r="285" spans="1:14" ht="30" customHeight="1" x14ac:dyDescent="0.15">
      <c r="A285" s="107">
        <v>164</v>
      </c>
      <c r="B285" s="193"/>
      <c r="C285" s="124"/>
      <c r="D285" s="195"/>
      <c r="E285" s="14"/>
      <c r="F285" s="197"/>
      <c r="G285" s="148"/>
      <c r="H285" s="135"/>
      <c r="I285" s="87"/>
      <c r="J285" s="87"/>
      <c r="K285" s="87"/>
      <c r="L285" s="87"/>
      <c r="M285" s="87"/>
      <c r="N285" s="87"/>
    </row>
    <row r="286" spans="1:14" ht="30" customHeight="1" x14ac:dyDescent="0.15">
      <c r="A286" s="106"/>
      <c r="B286" s="194"/>
      <c r="C286" s="125"/>
      <c r="D286" s="196"/>
      <c r="E286" s="4"/>
      <c r="F286" s="198"/>
      <c r="G286" s="148"/>
      <c r="H286" s="103"/>
      <c r="I286" s="88"/>
      <c r="J286" s="88"/>
      <c r="K286" s="88"/>
      <c r="L286" s="88"/>
      <c r="M286" s="88"/>
      <c r="N286" s="88"/>
    </row>
    <row r="287" spans="1:14" ht="30" customHeight="1" x14ac:dyDescent="0.15">
      <c r="A287" s="107">
        <v>165</v>
      </c>
      <c r="B287" s="193"/>
      <c r="C287" s="124"/>
      <c r="D287" s="195"/>
      <c r="E287" s="14"/>
      <c r="F287" s="197"/>
      <c r="G287" s="148"/>
      <c r="H287" s="135"/>
      <c r="I287" s="87"/>
      <c r="J287" s="87"/>
      <c r="K287" s="87"/>
      <c r="L287" s="87"/>
      <c r="M287" s="87"/>
      <c r="N287" s="87"/>
    </row>
    <row r="288" spans="1:14" ht="30" customHeight="1" x14ac:dyDescent="0.15">
      <c r="A288" s="106"/>
      <c r="B288" s="194"/>
      <c r="C288" s="125"/>
      <c r="D288" s="196"/>
      <c r="E288" s="4"/>
      <c r="F288" s="198"/>
      <c r="G288" s="148"/>
      <c r="H288" s="103"/>
      <c r="I288" s="88"/>
      <c r="J288" s="88"/>
      <c r="K288" s="88"/>
      <c r="L288" s="88"/>
      <c r="M288" s="88"/>
      <c r="N288" s="88"/>
    </row>
    <row r="289" spans="1:14" ht="30" customHeight="1" x14ac:dyDescent="0.15">
      <c r="A289" s="107">
        <v>166</v>
      </c>
      <c r="B289" s="193"/>
      <c r="C289" s="124"/>
      <c r="D289" s="195"/>
      <c r="E289" s="14"/>
      <c r="F289" s="197"/>
      <c r="G289" s="148"/>
      <c r="H289" s="135"/>
      <c r="I289" s="87"/>
      <c r="J289" s="87"/>
      <c r="K289" s="87"/>
      <c r="L289" s="87"/>
      <c r="M289" s="87"/>
      <c r="N289" s="87"/>
    </row>
    <row r="290" spans="1:14" ht="30" customHeight="1" x14ac:dyDescent="0.15">
      <c r="A290" s="106"/>
      <c r="B290" s="194"/>
      <c r="C290" s="125"/>
      <c r="D290" s="196"/>
      <c r="E290" s="4"/>
      <c r="F290" s="198"/>
      <c r="G290" s="148"/>
      <c r="H290" s="103"/>
      <c r="I290" s="88"/>
      <c r="J290" s="88"/>
      <c r="K290" s="88"/>
      <c r="L290" s="88"/>
      <c r="M290" s="88"/>
      <c r="N290" s="88"/>
    </row>
    <row r="291" spans="1:14" ht="30" customHeight="1" x14ac:dyDescent="0.15">
      <c r="A291" s="107">
        <v>167</v>
      </c>
      <c r="B291" s="193"/>
      <c r="C291" s="124"/>
      <c r="D291" s="195"/>
      <c r="E291" s="14"/>
      <c r="F291" s="197"/>
      <c r="G291" s="148"/>
      <c r="H291" s="135"/>
      <c r="I291" s="87"/>
      <c r="J291" s="87"/>
      <c r="K291" s="87"/>
      <c r="L291" s="87"/>
      <c r="M291" s="87"/>
      <c r="N291" s="87"/>
    </row>
    <row r="292" spans="1:14" ht="30" customHeight="1" x14ac:dyDescent="0.15">
      <c r="A292" s="106"/>
      <c r="B292" s="194"/>
      <c r="C292" s="125"/>
      <c r="D292" s="196"/>
      <c r="E292" s="4"/>
      <c r="F292" s="198"/>
      <c r="G292" s="148"/>
      <c r="H292" s="103"/>
      <c r="I292" s="88"/>
      <c r="J292" s="88"/>
      <c r="K292" s="88"/>
      <c r="L292" s="88"/>
      <c r="M292" s="88"/>
      <c r="N292" s="88"/>
    </row>
    <row r="293" spans="1:14" ht="30" customHeight="1" x14ac:dyDescent="0.15">
      <c r="A293" s="107">
        <v>168</v>
      </c>
      <c r="B293" s="193"/>
      <c r="C293" s="124"/>
      <c r="D293" s="195"/>
      <c r="E293" s="14"/>
      <c r="F293" s="197"/>
      <c r="G293" s="148"/>
      <c r="H293" s="135"/>
      <c r="I293" s="87"/>
      <c r="J293" s="87"/>
      <c r="K293" s="87"/>
      <c r="L293" s="87"/>
      <c r="M293" s="87"/>
      <c r="N293" s="87"/>
    </row>
    <row r="294" spans="1:14" ht="30" customHeight="1" x14ac:dyDescent="0.15">
      <c r="A294" s="106"/>
      <c r="B294" s="194"/>
      <c r="C294" s="125"/>
      <c r="D294" s="196"/>
      <c r="E294" s="4"/>
      <c r="F294" s="198"/>
      <c r="G294" s="148"/>
      <c r="H294" s="103"/>
      <c r="I294" s="88"/>
      <c r="J294" s="88"/>
      <c r="K294" s="88"/>
      <c r="L294" s="88"/>
      <c r="M294" s="88"/>
      <c r="N294" s="88"/>
    </row>
    <row r="295" spans="1:14" ht="30" customHeight="1" x14ac:dyDescent="0.15">
      <c r="A295" s="107">
        <v>169</v>
      </c>
      <c r="B295" s="193"/>
      <c r="C295" s="124"/>
      <c r="D295" s="195"/>
      <c r="E295" s="14"/>
      <c r="F295" s="197"/>
      <c r="G295" s="148"/>
      <c r="H295" s="135"/>
      <c r="I295" s="87"/>
      <c r="J295" s="87"/>
      <c r="K295" s="87"/>
      <c r="L295" s="87"/>
      <c r="M295" s="87"/>
      <c r="N295" s="87"/>
    </row>
    <row r="296" spans="1:14" ht="30" customHeight="1" x14ac:dyDescent="0.15">
      <c r="A296" s="106"/>
      <c r="B296" s="194"/>
      <c r="C296" s="125"/>
      <c r="D296" s="196"/>
      <c r="E296" s="4"/>
      <c r="F296" s="198"/>
      <c r="G296" s="148"/>
      <c r="H296" s="103"/>
      <c r="I296" s="88"/>
      <c r="J296" s="88"/>
      <c r="K296" s="88"/>
      <c r="L296" s="88"/>
      <c r="M296" s="88"/>
      <c r="N296" s="88"/>
    </row>
    <row r="297" spans="1:14" ht="30" customHeight="1" x14ac:dyDescent="0.15">
      <c r="A297" s="107">
        <v>170</v>
      </c>
      <c r="B297" s="193"/>
      <c r="C297" s="124"/>
      <c r="D297" s="195"/>
      <c r="E297" s="14"/>
      <c r="F297" s="197"/>
      <c r="G297" s="148"/>
      <c r="H297" s="135"/>
      <c r="I297" s="87"/>
      <c r="J297" s="87"/>
      <c r="K297" s="87"/>
      <c r="L297" s="87"/>
      <c r="M297" s="87"/>
      <c r="N297" s="87"/>
    </row>
    <row r="298" spans="1:14" ht="30" customHeight="1" x14ac:dyDescent="0.15">
      <c r="A298" s="106"/>
      <c r="B298" s="194"/>
      <c r="C298" s="125"/>
      <c r="D298" s="196"/>
      <c r="E298" s="4"/>
      <c r="F298" s="198"/>
      <c r="G298" s="148"/>
      <c r="H298" s="103"/>
      <c r="I298" s="88"/>
      <c r="J298" s="88"/>
      <c r="K298" s="88"/>
      <c r="L298" s="88"/>
      <c r="M298" s="88"/>
      <c r="N298" s="88"/>
    </row>
    <row r="299" spans="1:14" ht="30" customHeight="1" x14ac:dyDescent="0.15">
      <c r="A299" s="107">
        <v>171</v>
      </c>
      <c r="B299" s="193"/>
      <c r="C299" s="124"/>
      <c r="D299" s="195"/>
      <c r="E299" s="14"/>
      <c r="F299" s="197"/>
      <c r="G299" s="148"/>
      <c r="H299" s="135"/>
      <c r="I299" s="87"/>
      <c r="J299" s="87"/>
      <c r="K299" s="87"/>
      <c r="L299" s="87"/>
      <c r="M299" s="87"/>
      <c r="N299" s="87"/>
    </row>
    <row r="300" spans="1:14" ht="30" customHeight="1" x14ac:dyDescent="0.15">
      <c r="A300" s="106"/>
      <c r="B300" s="194"/>
      <c r="C300" s="125"/>
      <c r="D300" s="196"/>
      <c r="E300" s="4"/>
      <c r="F300" s="198"/>
      <c r="G300" s="148"/>
      <c r="H300" s="103"/>
      <c r="I300" s="88"/>
      <c r="J300" s="88"/>
      <c r="K300" s="88"/>
      <c r="L300" s="88"/>
      <c r="M300" s="88"/>
      <c r="N300" s="88"/>
    </row>
    <row r="301" spans="1:14" ht="30" customHeight="1" x14ac:dyDescent="0.15">
      <c r="A301" s="107">
        <v>172</v>
      </c>
      <c r="B301" s="193"/>
      <c r="C301" s="124"/>
      <c r="D301" s="195"/>
      <c r="E301" s="14"/>
      <c r="F301" s="197"/>
      <c r="G301" s="148"/>
      <c r="H301" s="135"/>
      <c r="I301" s="87"/>
      <c r="J301" s="87"/>
      <c r="K301" s="87"/>
      <c r="L301" s="87"/>
      <c r="M301" s="87"/>
      <c r="N301" s="87"/>
    </row>
    <row r="302" spans="1:14" ht="30" customHeight="1" x14ac:dyDescent="0.15">
      <c r="A302" s="106"/>
      <c r="B302" s="194"/>
      <c r="C302" s="125"/>
      <c r="D302" s="196"/>
      <c r="E302" s="4"/>
      <c r="F302" s="198"/>
      <c r="G302" s="148"/>
      <c r="H302" s="103"/>
      <c r="I302" s="88"/>
      <c r="J302" s="88"/>
      <c r="K302" s="88"/>
      <c r="L302" s="88"/>
      <c r="M302" s="88"/>
      <c r="N302" s="88"/>
    </row>
    <row r="303" spans="1:14" ht="30" customHeight="1" x14ac:dyDescent="0.15">
      <c r="A303" s="107">
        <v>173</v>
      </c>
      <c r="B303" s="193"/>
      <c r="C303" s="124"/>
      <c r="D303" s="195"/>
      <c r="E303" s="14"/>
      <c r="F303" s="197"/>
      <c r="G303" s="148"/>
      <c r="H303" s="135"/>
      <c r="I303" s="87"/>
      <c r="J303" s="87"/>
      <c r="K303" s="87"/>
      <c r="L303" s="87"/>
      <c r="M303" s="87"/>
      <c r="N303" s="87"/>
    </row>
    <row r="304" spans="1:14" ht="30" customHeight="1" x14ac:dyDescent="0.15">
      <c r="A304" s="106"/>
      <c r="B304" s="194"/>
      <c r="C304" s="125"/>
      <c r="D304" s="196"/>
      <c r="E304" s="4"/>
      <c r="F304" s="198"/>
      <c r="G304" s="148"/>
      <c r="H304" s="103"/>
      <c r="I304" s="88"/>
      <c r="J304" s="88"/>
      <c r="K304" s="88"/>
      <c r="L304" s="88"/>
      <c r="M304" s="88"/>
      <c r="N304" s="88"/>
    </row>
    <row r="305" spans="1:14" ht="30" customHeight="1" x14ac:dyDescent="0.15">
      <c r="A305" s="107">
        <v>174</v>
      </c>
      <c r="B305" s="193"/>
      <c r="C305" s="124"/>
      <c r="D305" s="195"/>
      <c r="E305" s="14"/>
      <c r="F305" s="197"/>
      <c r="G305" s="148"/>
      <c r="H305" s="135"/>
      <c r="I305" s="87"/>
      <c r="J305" s="87"/>
      <c r="K305" s="87"/>
      <c r="L305" s="87"/>
      <c r="M305" s="87"/>
      <c r="N305" s="87"/>
    </row>
    <row r="306" spans="1:14" ht="30" customHeight="1" x14ac:dyDescent="0.15">
      <c r="A306" s="106"/>
      <c r="B306" s="194"/>
      <c r="C306" s="125"/>
      <c r="D306" s="196"/>
      <c r="E306" s="4"/>
      <c r="F306" s="198"/>
      <c r="G306" s="148"/>
      <c r="H306" s="103"/>
      <c r="I306" s="88"/>
      <c r="J306" s="88"/>
      <c r="K306" s="88"/>
      <c r="L306" s="88"/>
      <c r="M306" s="88"/>
      <c r="N306" s="88"/>
    </row>
    <row r="307" spans="1:14" ht="30" customHeight="1" x14ac:dyDescent="0.15">
      <c r="A307" s="107">
        <v>175</v>
      </c>
      <c r="B307" s="193"/>
      <c r="C307" s="124"/>
      <c r="D307" s="195"/>
      <c r="E307" s="14"/>
      <c r="F307" s="197"/>
      <c r="G307" s="148"/>
      <c r="H307" s="135"/>
      <c r="I307" s="87"/>
      <c r="J307" s="87"/>
      <c r="K307" s="87"/>
      <c r="L307" s="87"/>
      <c r="M307" s="87"/>
      <c r="N307" s="87"/>
    </row>
    <row r="308" spans="1:14" ht="30" customHeight="1" x14ac:dyDescent="0.15">
      <c r="A308" s="106"/>
      <c r="B308" s="194"/>
      <c r="C308" s="125"/>
      <c r="D308" s="196"/>
      <c r="E308" s="4"/>
      <c r="F308" s="198"/>
      <c r="G308" s="148"/>
      <c r="H308" s="103"/>
      <c r="I308" s="88"/>
      <c r="J308" s="88"/>
      <c r="K308" s="88"/>
      <c r="L308" s="88"/>
      <c r="M308" s="88"/>
      <c r="N308" s="88"/>
    </row>
    <row r="309" spans="1:14" ht="30" customHeight="1" x14ac:dyDescent="0.15">
      <c r="A309" s="107">
        <v>176</v>
      </c>
      <c r="B309" s="193"/>
      <c r="C309" s="124"/>
      <c r="D309" s="195"/>
      <c r="E309" s="14"/>
      <c r="F309" s="197"/>
      <c r="G309" s="148"/>
      <c r="H309" s="135"/>
      <c r="I309" s="87"/>
      <c r="J309" s="87"/>
      <c r="K309" s="87"/>
      <c r="L309" s="87"/>
      <c r="M309" s="87"/>
      <c r="N309" s="87"/>
    </row>
    <row r="310" spans="1:14" ht="30" customHeight="1" x14ac:dyDescent="0.15">
      <c r="A310" s="106"/>
      <c r="B310" s="194"/>
      <c r="C310" s="125"/>
      <c r="D310" s="196"/>
      <c r="E310" s="4"/>
      <c r="F310" s="198"/>
      <c r="G310" s="148"/>
      <c r="H310" s="103"/>
      <c r="I310" s="88"/>
      <c r="J310" s="88"/>
      <c r="K310" s="88"/>
      <c r="L310" s="88"/>
      <c r="M310" s="88"/>
      <c r="N310" s="88"/>
    </row>
    <row r="311" spans="1:14" ht="30" customHeight="1" x14ac:dyDescent="0.15">
      <c r="A311" s="107">
        <v>177</v>
      </c>
      <c r="B311" s="193"/>
      <c r="C311" s="124"/>
      <c r="D311" s="195"/>
      <c r="E311" s="14"/>
      <c r="F311" s="197"/>
      <c r="G311" s="148"/>
      <c r="H311" s="135"/>
      <c r="I311" s="87"/>
      <c r="J311" s="87"/>
      <c r="K311" s="87"/>
      <c r="L311" s="87"/>
      <c r="M311" s="87"/>
      <c r="N311" s="87"/>
    </row>
    <row r="312" spans="1:14" ht="30" customHeight="1" x14ac:dyDescent="0.15">
      <c r="A312" s="106"/>
      <c r="B312" s="194"/>
      <c r="C312" s="125"/>
      <c r="D312" s="196"/>
      <c r="E312" s="4"/>
      <c r="F312" s="198"/>
      <c r="G312" s="148"/>
      <c r="H312" s="103"/>
      <c r="I312" s="88"/>
      <c r="J312" s="88"/>
      <c r="K312" s="88"/>
      <c r="L312" s="88"/>
      <c r="M312" s="88"/>
      <c r="N312" s="88"/>
    </row>
    <row r="313" spans="1:14" s="48" customFormat="1" ht="30" customHeight="1" x14ac:dyDescent="0.15">
      <c r="A313" s="51"/>
      <c r="B313" s="52"/>
      <c r="C313" s="53"/>
      <c r="D313" s="54"/>
      <c r="E313" s="55"/>
      <c r="F313" s="56"/>
      <c r="G313" s="51"/>
      <c r="H313" s="57"/>
      <c r="I313" s="51"/>
      <c r="J313" s="51"/>
      <c r="K313" s="51"/>
      <c r="L313" s="51"/>
      <c r="M313" s="51"/>
      <c r="N313" s="51"/>
    </row>
    <row r="314" spans="1:14" ht="30" customHeight="1" x14ac:dyDescent="0.15"/>
  </sheetData>
  <autoFilter ref="A4:N4" xr:uid="{00000000-0009-0000-0000-000003000000}"/>
  <mergeCells count="2014">
    <mergeCell ref="A247:A248"/>
    <mergeCell ref="B247:B248"/>
    <mergeCell ref="C247:C248"/>
    <mergeCell ref="D247:D248"/>
    <mergeCell ref="F247:F248"/>
    <mergeCell ref="G247:G248"/>
    <mergeCell ref="H247:H248"/>
    <mergeCell ref="I247:I248"/>
    <mergeCell ref="J247:J248"/>
    <mergeCell ref="K247:K248"/>
    <mergeCell ref="L247:L248"/>
    <mergeCell ref="M247:M248"/>
    <mergeCell ref="N247:N248"/>
    <mergeCell ref="A243:A244"/>
    <mergeCell ref="B243:B244"/>
    <mergeCell ref="C243:C244"/>
    <mergeCell ref="D243:D244"/>
    <mergeCell ref="F243:F244"/>
    <mergeCell ref="G243:G244"/>
    <mergeCell ref="H243:H244"/>
    <mergeCell ref="I243:I244"/>
    <mergeCell ref="J243:J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J245:J246"/>
    <mergeCell ref="K245:K246"/>
    <mergeCell ref="L245:L246"/>
    <mergeCell ref="M245:M246"/>
    <mergeCell ref="N245:N246"/>
    <mergeCell ref="A239:A240"/>
    <mergeCell ref="B239:B240"/>
    <mergeCell ref="C239:C240"/>
    <mergeCell ref="D239:D240"/>
    <mergeCell ref="F239:F240"/>
    <mergeCell ref="G239:G240"/>
    <mergeCell ref="H239:H240"/>
    <mergeCell ref="I239:I240"/>
    <mergeCell ref="J239:J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J241:J242"/>
    <mergeCell ref="K241:K242"/>
    <mergeCell ref="L241:L242"/>
    <mergeCell ref="M241:M242"/>
    <mergeCell ref="N241:N242"/>
    <mergeCell ref="A235:A236"/>
    <mergeCell ref="B235:B236"/>
    <mergeCell ref="C235:C236"/>
    <mergeCell ref="D235:D236"/>
    <mergeCell ref="F235:F236"/>
    <mergeCell ref="G235:G236"/>
    <mergeCell ref="H235:H236"/>
    <mergeCell ref="I235:I236"/>
    <mergeCell ref="J235:J236"/>
    <mergeCell ref="K235:K236"/>
    <mergeCell ref="L235:L236"/>
    <mergeCell ref="M235:M236"/>
    <mergeCell ref="N235:N236"/>
    <mergeCell ref="A237:A238"/>
    <mergeCell ref="B237:B238"/>
    <mergeCell ref="C237:C238"/>
    <mergeCell ref="D237:D238"/>
    <mergeCell ref="F237:F238"/>
    <mergeCell ref="G237:G238"/>
    <mergeCell ref="H237:H238"/>
    <mergeCell ref="I237:I238"/>
    <mergeCell ref="J237:J238"/>
    <mergeCell ref="K237:K238"/>
    <mergeCell ref="L237:L238"/>
    <mergeCell ref="M237:M238"/>
    <mergeCell ref="N237:N238"/>
    <mergeCell ref="A231:A232"/>
    <mergeCell ref="B231:B232"/>
    <mergeCell ref="C231:C232"/>
    <mergeCell ref="D231:D232"/>
    <mergeCell ref="F231:F232"/>
    <mergeCell ref="G231:G232"/>
    <mergeCell ref="H231:H232"/>
    <mergeCell ref="I231:I232"/>
    <mergeCell ref="J231:J232"/>
    <mergeCell ref="K231:K232"/>
    <mergeCell ref="L231:L232"/>
    <mergeCell ref="M231:M232"/>
    <mergeCell ref="N231:N232"/>
    <mergeCell ref="A233:A234"/>
    <mergeCell ref="B233:B234"/>
    <mergeCell ref="C233:C234"/>
    <mergeCell ref="D233:D234"/>
    <mergeCell ref="F233:F234"/>
    <mergeCell ref="G233:G234"/>
    <mergeCell ref="H233:H234"/>
    <mergeCell ref="I233:I234"/>
    <mergeCell ref="J233:J234"/>
    <mergeCell ref="K233:K234"/>
    <mergeCell ref="L233:L234"/>
    <mergeCell ref="M233:M234"/>
    <mergeCell ref="N233:N234"/>
    <mergeCell ref="A227:A228"/>
    <mergeCell ref="B227:B228"/>
    <mergeCell ref="C227:C228"/>
    <mergeCell ref="D227:D228"/>
    <mergeCell ref="F227:F228"/>
    <mergeCell ref="G227:G228"/>
    <mergeCell ref="H227:H228"/>
    <mergeCell ref="I227:I228"/>
    <mergeCell ref="J227:J228"/>
    <mergeCell ref="K227:K228"/>
    <mergeCell ref="L227:L228"/>
    <mergeCell ref="M227:M228"/>
    <mergeCell ref="N227:N228"/>
    <mergeCell ref="A229:A230"/>
    <mergeCell ref="B229:B230"/>
    <mergeCell ref="C229:C230"/>
    <mergeCell ref="D229:D230"/>
    <mergeCell ref="F229:F230"/>
    <mergeCell ref="G229:G230"/>
    <mergeCell ref="H229:H230"/>
    <mergeCell ref="I229:I230"/>
    <mergeCell ref="J229:J230"/>
    <mergeCell ref="K229:K230"/>
    <mergeCell ref="L229:L230"/>
    <mergeCell ref="M229:M230"/>
    <mergeCell ref="N229:N230"/>
    <mergeCell ref="A223:A224"/>
    <mergeCell ref="B223:B224"/>
    <mergeCell ref="C223:C224"/>
    <mergeCell ref="D223:D224"/>
    <mergeCell ref="F223:F224"/>
    <mergeCell ref="G223:G224"/>
    <mergeCell ref="H223:H224"/>
    <mergeCell ref="I223:I224"/>
    <mergeCell ref="J223:J224"/>
    <mergeCell ref="K223:K224"/>
    <mergeCell ref="L223:L224"/>
    <mergeCell ref="M223:M224"/>
    <mergeCell ref="N223:N224"/>
    <mergeCell ref="A225:A226"/>
    <mergeCell ref="B225:B226"/>
    <mergeCell ref="C225:C226"/>
    <mergeCell ref="D225:D226"/>
    <mergeCell ref="F225:F226"/>
    <mergeCell ref="G225:G226"/>
    <mergeCell ref="H225:H226"/>
    <mergeCell ref="I225:I226"/>
    <mergeCell ref="J225:J226"/>
    <mergeCell ref="K225:K226"/>
    <mergeCell ref="L225:L226"/>
    <mergeCell ref="M225:M226"/>
    <mergeCell ref="N225:N226"/>
    <mergeCell ref="A219:A220"/>
    <mergeCell ref="B219:B220"/>
    <mergeCell ref="C219:C220"/>
    <mergeCell ref="D219:D220"/>
    <mergeCell ref="F219:F220"/>
    <mergeCell ref="G219:G220"/>
    <mergeCell ref="H219:H220"/>
    <mergeCell ref="I219:I220"/>
    <mergeCell ref="J219:J220"/>
    <mergeCell ref="K219:K220"/>
    <mergeCell ref="L219:L220"/>
    <mergeCell ref="M219:M220"/>
    <mergeCell ref="N219:N220"/>
    <mergeCell ref="A221:A222"/>
    <mergeCell ref="B221:B222"/>
    <mergeCell ref="C221:C222"/>
    <mergeCell ref="D221:D222"/>
    <mergeCell ref="F221:F222"/>
    <mergeCell ref="G221:G222"/>
    <mergeCell ref="H221:H222"/>
    <mergeCell ref="I221:I222"/>
    <mergeCell ref="J221:J222"/>
    <mergeCell ref="K221:K222"/>
    <mergeCell ref="L221:L222"/>
    <mergeCell ref="M221:M222"/>
    <mergeCell ref="N221:N222"/>
    <mergeCell ref="A215:A216"/>
    <mergeCell ref="B215:B216"/>
    <mergeCell ref="C215:C216"/>
    <mergeCell ref="D215:D216"/>
    <mergeCell ref="F215:F216"/>
    <mergeCell ref="G215:G216"/>
    <mergeCell ref="H215:H216"/>
    <mergeCell ref="I215:I216"/>
    <mergeCell ref="J215:J216"/>
    <mergeCell ref="K215:K216"/>
    <mergeCell ref="L215:L216"/>
    <mergeCell ref="M215:M216"/>
    <mergeCell ref="N215:N216"/>
    <mergeCell ref="A217:A218"/>
    <mergeCell ref="B217:B218"/>
    <mergeCell ref="C217:C218"/>
    <mergeCell ref="D217:D218"/>
    <mergeCell ref="F217:F218"/>
    <mergeCell ref="G217:G218"/>
    <mergeCell ref="H217:H218"/>
    <mergeCell ref="I217:I218"/>
    <mergeCell ref="J217:J218"/>
    <mergeCell ref="K217:K218"/>
    <mergeCell ref="L217:L218"/>
    <mergeCell ref="M217:M218"/>
    <mergeCell ref="N217:N218"/>
    <mergeCell ref="A211:A212"/>
    <mergeCell ref="B211:B212"/>
    <mergeCell ref="C211:C212"/>
    <mergeCell ref="D211:D212"/>
    <mergeCell ref="F211:F212"/>
    <mergeCell ref="G211:G212"/>
    <mergeCell ref="H211:H212"/>
    <mergeCell ref="I211:I212"/>
    <mergeCell ref="J211:J212"/>
    <mergeCell ref="K211:K212"/>
    <mergeCell ref="L211:L212"/>
    <mergeCell ref="M211:M212"/>
    <mergeCell ref="N211:N212"/>
    <mergeCell ref="A213:A214"/>
    <mergeCell ref="B213:B214"/>
    <mergeCell ref="C213:C214"/>
    <mergeCell ref="D213:D214"/>
    <mergeCell ref="F213:F214"/>
    <mergeCell ref="G213:G214"/>
    <mergeCell ref="H213:H214"/>
    <mergeCell ref="I213:I214"/>
    <mergeCell ref="J213:J214"/>
    <mergeCell ref="K213:K214"/>
    <mergeCell ref="L213:L214"/>
    <mergeCell ref="M213:M214"/>
    <mergeCell ref="N213:N214"/>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203:A204"/>
    <mergeCell ref="B203:B204"/>
    <mergeCell ref="C203:C204"/>
    <mergeCell ref="D203:D204"/>
    <mergeCell ref="F203:F204"/>
    <mergeCell ref="G203:G204"/>
    <mergeCell ref="H203:H204"/>
    <mergeCell ref="I203:I204"/>
    <mergeCell ref="J203:J204"/>
    <mergeCell ref="K203:K204"/>
    <mergeCell ref="L203:L204"/>
    <mergeCell ref="M203:M204"/>
    <mergeCell ref="N203:N204"/>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199:A200"/>
    <mergeCell ref="B199:B200"/>
    <mergeCell ref="C199:C200"/>
    <mergeCell ref="D199:D200"/>
    <mergeCell ref="F199:F200"/>
    <mergeCell ref="G199:G200"/>
    <mergeCell ref="H199:H200"/>
    <mergeCell ref="I199:I200"/>
    <mergeCell ref="J199:J200"/>
    <mergeCell ref="K199:K200"/>
    <mergeCell ref="L199:L200"/>
    <mergeCell ref="M199:M200"/>
    <mergeCell ref="N199:N200"/>
    <mergeCell ref="A201:A202"/>
    <mergeCell ref="B201:B202"/>
    <mergeCell ref="C201:C202"/>
    <mergeCell ref="D201:D202"/>
    <mergeCell ref="F201:F202"/>
    <mergeCell ref="G201:G202"/>
    <mergeCell ref="H201:H202"/>
    <mergeCell ref="I201:I202"/>
    <mergeCell ref="J201:J202"/>
    <mergeCell ref="K201:K202"/>
    <mergeCell ref="L201:L202"/>
    <mergeCell ref="M201:M202"/>
    <mergeCell ref="N201:N202"/>
    <mergeCell ref="A185:A186"/>
    <mergeCell ref="B185:B186"/>
    <mergeCell ref="C185:C186"/>
    <mergeCell ref="D185:D186"/>
    <mergeCell ref="F185:F186"/>
    <mergeCell ref="G185:G186"/>
    <mergeCell ref="H185:H186"/>
    <mergeCell ref="I185:I186"/>
    <mergeCell ref="J185:J186"/>
    <mergeCell ref="K185:K186"/>
    <mergeCell ref="L185:L186"/>
    <mergeCell ref="M185:M186"/>
    <mergeCell ref="N185:N186"/>
    <mergeCell ref="A197:A198"/>
    <mergeCell ref="B197:B198"/>
    <mergeCell ref="C197:C198"/>
    <mergeCell ref="D197:D198"/>
    <mergeCell ref="F197:F198"/>
    <mergeCell ref="G197:G198"/>
    <mergeCell ref="H197:H198"/>
    <mergeCell ref="I197:I198"/>
    <mergeCell ref="J197:J198"/>
    <mergeCell ref="K197:K198"/>
    <mergeCell ref="L197:L198"/>
    <mergeCell ref="M197:M198"/>
    <mergeCell ref="N197:N198"/>
    <mergeCell ref="M173:M174"/>
    <mergeCell ref="N173:N174"/>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83:A184"/>
    <mergeCell ref="B183:B184"/>
    <mergeCell ref="C183:C184"/>
    <mergeCell ref="D183:D184"/>
    <mergeCell ref="F183:F184"/>
    <mergeCell ref="G183:G184"/>
    <mergeCell ref="H183:H184"/>
    <mergeCell ref="I183:I184"/>
    <mergeCell ref="J183:J184"/>
    <mergeCell ref="K183:K184"/>
    <mergeCell ref="L183:L184"/>
    <mergeCell ref="M183:M184"/>
    <mergeCell ref="N183:N184"/>
    <mergeCell ref="A189:A190"/>
    <mergeCell ref="B189:B190"/>
    <mergeCell ref="C189:C190"/>
    <mergeCell ref="D189:D190"/>
    <mergeCell ref="F189:F190"/>
    <mergeCell ref="G189:G190"/>
    <mergeCell ref="H189:H190"/>
    <mergeCell ref="I189:I190"/>
    <mergeCell ref="J189:J190"/>
    <mergeCell ref="K189:K190"/>
    <mergeCell ref="L189:L190"/>
    <mergeCell ref="M189:M190"/>
    <mergeCell ref="N189:N190"/>
    <mergeCell ref="A191:A192"/>
    <mergeCell ref="B191:B192"/>
    <mergeCell ref="C191:C192"/>
    <mergeCell ref="D191:D192"/>
    <mergeCell ref="F191:F192"/>
    <mergeCell ref="G191:G192"/>
    <mergeCell ref="H191:H192"/>
    <mergeCell ref="I191:I192"/>
    <mergeCell ref="J191:J192"/>
    <mergeCell ref="K191:K192"/>
    <mergeCell ref="L191:L192"/>
    <mergeCell ref="M191:M192"/>
    <mergeCell ref="N191:N192"/>
    <mergeCell ref="A277:A278"/>
    <mergeCell ref="B277:B278"/>
    <mergeCell ref="C277:C278"/>
    <mergeCell ref="D277:D278"/>
    <mergeCell ref="F277:F278"/>
    <mergeCell ref="G277:G278"/>
    <mergeCell ref="H277:H278"/>
    <mergeCell ref="I277:I278"/>
    <mergeCell ref="J277:J278"/>
    <mergeCell ref="K277:K278"/>
    <mergeCell ref="L277:L278"/>
    <mergeCell ref="M277:M278"/>
    <mergeCell ref="N277:N278"/>
    <mergeCell ref="A279:A280"/>
    <mergeCell ref="B279:B280"/>
    <mergeCell ref="C279:C280"/>
    <mergeCell ref="D279:D280"/>
    <mergeCell ref="F279:F280"/>
    <mergeCell ref="G279:G280"/>
    <mergeCell ref="H279:H280"/>
    <mergeCell ref="I279:I280"/>
    <mergeCell ref="J279:J280"/>
    <mergeCell ref="K279:K280"/>
    <mergeCell ref="L279:L280"/>
    <mergeCell ref="M279:M280"/>
    <mergeCell ref="N279:N280"/>
    <mergeCell ref="A273:A274"/>
    <mergeCell ref="B273:B274"/>
    <mergeCell ref="C273:C274"/>
    <mergeCell ref="D273:D274"/>
    <mergeCell ref="F273:F274"/>
    <mergeCell ref="G273:G274"/>
    <mergeCell ref="H273:H274"/>
    <mergeCell ref="I273:I274"/>
    <mergeCell ref="J273:J274"/>
    <mergeCell ref="K273:K274"/>
    <mergeCell ref="L273:L274"/>
    <mergeCell ref="M273:M274"/>
    <mergeCell ref="N273:N274"/>
    <mergeCell ref="A275:A276"/>
    <mergeCell ref="B275:B276"/>
    <mergeCell ref="C275:C276"/>
    <mergeCell ref="D275:D276"/>
    <mergeCell ref="F275:F276"/>
    <mergeCell ref="G275:G276"/>
    <mergeCell ref="H275:H276"/>
    <mergeCell ref="I275:I276"/>
    <mergeCell ref="J275:J276"/>
    <mergeCell ref="K275:K276"/>
    <mergeCell ref="L275:L276"/>
    <mergeCell ref="M275:M276"/>
    <mergeCell ref="N275:N276"/>
    <mergeCell ref="A269:A270"/>
    <mergeCell ref="B269:B270"/>
    <mergeCell ref="C269:C270"/>
    <mergeCell ref="D269:D270"/>
    <mergeCell ref="F269:F270"/>
    <mergeCell ref="G269:G270"/>
    <mergeCell ref="H269:H270"/>
    <mergeCell ref="I269:I270"/>
    <mergeCell ref="J269:J270"/>
    <mergeCell ref="K269:K270"/>
    <mergeCell ref="L269:L270"/>
    <mergeCell ref="M269:M270"/>
    <mergeCell ref="N269:N270"/>
    <mergeCell ref="A271:A272"/>
    <mergeCell ref="B271:B272"/>
    <mergeCell ref="C271:C272"/>
    <mergeCell ref="D271:D272"/>
    <mergeCell ref="F271:F272"/>
    <mergeCell ref="G271:G272"/>
    <mergeCell ref="H271:H272"/>
    <mergeCell ref="I271:I272"/>
    <mergeCell ref="J271:J272"/>
    <mergeCell ref="K271:K272"/>
    <mergeCell ref="L271:L272"/>
    <mergeCell ref="M271:M272"/>
    <mergeCell ref="N271:N272"/>
    <mergeCell ref="A265:A266"/>
    <mergeCell ref="B265:B266"/>
    <mergeCell ref="C265:C266"/>
    <mergeCell ref="D265:D266"/>
    <mergeCell ref="F265:F266"/>
    <mergeCell ref="G265:G266"/>
    <mergeCell ref="H265:H266"/>
    <mergeCell ref="I265:I266"/>
    <mergeCell ref="J265:J266"/>
    <mergeCell ref="K265:K266"/>
    <mergeCell ref="L265:L266"/>
    <mergeCell ref="M265:M266"/>
    <mergeCell ref="N265:N266"/>
    <mergeCell ref="A267:A268"/>
    <mergeCell ref="B267:B268"/>
    <mergeCell ref="C267:C268"/>
    <mergeCell ref="D267:D268"/>
    <mergeCell ref="F267:F268"/>
    <mergeCell ref="G267:G268"/>
    <mergeCell ref="H267:H268"/>
    <mergeCell ref="I267:I268"/>
    <mergeCell ref="J267:J268"/>
    <mergeCell ref="K267:K268"/>
    <mergeCell ref="L267:L268"/>
    <mergeCell ref="M267:M268"/>
    <mergeCell ref="N267:N268"/>
    <mergeCell ref="A261:A262"/>
    <mergeCell ref="B261:B262"/>
    <mergeCell ref="C261:C262"/>
    <mergeCell ref="D261:D262"/>
    <mergeCell ref="F261:F262"/>
    <mergeCell ref="G261:G262"/>
    <mergeCell ref="H261:H262"/>
    <mergeCell ref="I261:I262"/>
    <mergeCell ref="J261:J262"/>
    <mergeCell ref="K261:K262"/>
    <mergeCell ref="L261:L262"/>
    <mergeCell ref="M261:M262"/>
    <mergeCell ref="N261:N262"/>
    <mergeCell ref="A263:A264"/>
    <mergeCell ref="B263:B264"/>
    <mergeCell ref="C263:C264"/>
    <mergeCell ref="D263:D264"/>
    <mergeCell ref="F263:F264"/>
    <mergeCell ref="G263:G264"/>
    <mergeCell ref="H263:H264"/>
    <mergeCell ref="I263:I264"/>
    <mergeCell ref="J263:J264"/>
    <mergeCell ref="K263:K264"/>
    <mergeCell ref="L263:L264"/>
    <mergeCell ref="M263:M264"/>
    <mergeCell ref="N263:N264"/>
    <mergeCell ref="A257:A258"/>
    <mergeCell ref="B257:B258"/>
    <mergeCell ref="C257:C258"/>
    <mergeCell ref="D257:D258"/>
    <mergeCell ref="F257:F258"/>
    <mergeCell ref="G257:G258"/>
    <mergeCell ref="H257:H258"/>
    <mergeCell ref="I257:I258"/>
    <mergeCell ref="J257:J258"/>
    <mergeCell ref="K257:K258"/>
    <mergeCell ref="L257:L258"/>
    <mergeCell ref="M257:M258"/>
    <mergeCell ref="N257:N258"/>
    <mergeCell ref="A259:A260"/>
    <mergeCell ref="B259:B260"/>
    <mergeCell ref="C259:C260"/>
    <mergeCell ref="D259:D260"/>
    <mergeCell ref="F259:F260"/>
    <mergeCell ref="G259:G260"/>
    <mergeCell ref="H259:H260"/>
    <mergeCell ref="I259:I260"/>
    <mergeCell ref="J259:J260"/>
    <mergeCell ref="K259:K260"/>
    <mergeCell ref="L259:L260"/>
    <mergeCell ref="M259:M260"/>
    <mergeCell ref="N259:N260"/>
    <mergeCell ref="A253:A254"/>
    <mergeCell ref="B253:B254"/>
    <mergeCell ref="C253:C254"/>
    <mergeCell ref="D253:D254"/>
    <mergeCell ref="F253:F254"/>
    <mergeCell ref="G253:G254"/>
    <mergeCell ref="H253:H254"/>
    <mergeCell ref="I253:I254"/>
    <mergeCell ref="J253:J254"/>
    <mergeCell ref="K253:K254"/>
    <mergeCell ref="L253:L254"/>
    <mergeCell ref="M253:M254"/>
    <mergeCell ref="N253:N254"/>
    <mergeCell ref="A255:A256"/>
    <mergeCell ref="B255:B256"/>
    <mergeCell ref="C255:C256"/>
    <mergeCell ref="D255:D256"/>
    <mergeCell ref="F255:F256"/>
    <mergeCell ref="G255:G256"/>
    <mergeCell ref="H255:H256"/>
    <mergeCell ref="I255:I256"/>
    <mergeCell ref="J255:J256"/>
    <mergeCell ref="K255:K256"/>
    <mergeCell ref="L255:L256"/>
    <mergeCell ref="M255:M256"/>
    <mergeCell ref="N255:N256"/>
    <mergeCell ref="A249:A250"/>
    <mergeCell ref="B249:B250"/>
    <mergeCell ref="C249:C250"/>
    <mergeCell ref="D249:D250"/>
    <mergeCell ref="F249:F250"/>
    <mergeCell ref="G249:G250"/>
    <mergeCell ref="H249:H250"/>
    <mergeCell ref="I249:I250"/>
    <mergeCell ref="J249:J250"/>
    <mergeCell ref="K249:K250"/>
    <mergeCell ref="L249:L250"/>
    <mergeCell ref="M249:M250"/>
    <mergeCell ref="N249:N250"/>
    <mergeCell ref="A251:A252"/>
    <mergeCell ref="B251:B252"/>
    <mergeCell ref="C251:C252"/>
    <mergeCell ref="D251:D252"/>
    <mergeCell ref="F251:F252"/>
    <mergeCell ref="G251:G252"/>
    <mergeCell ref="H251:H252"/>
    <mergeCell ref="I251:I252"/>
    <mergeCell ref="J251:J252"/>
    <mergeCell ref="K251:K252"/>
    <mergeCell ref="L251:L252"/>
    <mergeCell ref="M251:M252"/>
    <mergeCell ref="N251:N252"/>
    <mergeCell ref="A293:A294"/>
    <mergeCell ref="B293:B294"/>
    <mergeCell ref="C293:C294"/>
    <mergeCell ref="D293:D294"/>
    <mergeCell ref="F293:F294"/>
    <mergeCell ref="G293:G294"/>
    <mergeCell ref="H293:H294"/>
    <mergeCell ref="I293:I294"/>
    <mergeCell ref="J293:J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J295:J296"/>
    <mergeCell ref="K295:K296"/>
    <mergeCell ref="L295:L296"/>
    <mergeCell ref="M295:M296"/>
    <mergeCell ref="N295:N296"/>
    <mergeCell ref="A289:A290"/>
    <mergeCell ref="B289:B290"/>
    <mergeCell ref="C289:C290"/>
    <mergeCell ref="D289:D290"/>
    <mergeCell ref="F289:F290"/>
    <mergeCell ref="G289:G290"/>
    <mergeCell ref="H289:H290"/>
    <mergeCell ref="I289:I290"/>
    <mergeCell ref="J289:J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J291:J292"/>
    <mergeCell ref="K291:K292"/>
    <mergeCell ref="L291:L292"/>
    <mergeCell ref="M291:M292"/>
    <mergeCell ref="N291:N292"/>
    <mergeCell ref="A285:A286"/>
    <mergeCell ref="B285:B286"/>
    <mergeCell ref="C285:C286"/>
    <mergeCell ref="D285:D286"/>
    <mergeCell ref="F285:F286"/>
    <mergeCell ref="G285:G286"/>
    <mergeCell ref="H285:H286"/>
    <mergeCell ref="I285:I286"/>
    <mergeCell ref="J285:J286"/>
    <mergeCell ref="K285:K286"/>
    <mergeCell ref="L285:L286"/>
    <mergeCell ref="M285:M286"/>
    <mergeCell ref="N285:N286"/>
    <mergeCell ref="A287:A288"/>
    <mergeCell ref="B287:B288"/>
    <mergeCell ref="C287:C288"/>
    <mergeCell ref="D287:D288"/>
    <mergeCell ref="F287:F288"/>
    <mergeCell ref="G287:G288"/>
    <mergeCell ref="H287:H288"/>
    <mergeCell ref="I287:I288"/>
    <mergeCell ref="J287:J288"/>
    <mergeCell ref="K287:K288"/>
    <mergeCell ref="L287:L288"/>
    <mergeCell ref="M287:M288"/>
    <mergeCell ref="N287:N288"/>
    <mergeCell ref="A281:A282"/>
    <mergeCell ref="B281:B282"/>
    <mergeCell ref="C281:C282"/>
    <mergeCell ref="D281:D282"/>
    <mergeCell ref="F281:F282"/>
    <mergeCell ref="G281:G282"/>
    <mergeCell ref="H281:H282"/>
    <mergeCell ref="I281:I282"/>
    <mergeCell ref="J281:J282"/>
    <mergeCell ref="K281:K282"/>
    <mergeCell ref="L281:L282"/>
    <mergeCell ref="M281:M282"/>
    <mergeCell ref="N281:N282"/>
    <mergeCell ref="A283:A284"/>
    <mergeCell ref="B283:B284"/>
    <mergeCell ref="C283:C284"/>
    <mergeCell ref="D283:D284"/>
    <mergeCell ref="F283:F284"/>
    <mergeCell ref="G283:G284"/>
    <mergeCell ref="H283:H284"/>
    <mergeCell ref="I283:I284"/>
    <mergeCell ref="J283:J284"/>
    <mergeCell ref="K283:K284"/>
    <mergeCell ref="L283:L284"/>
    <mergeCell ref="M283:M284"/>
    <mergeCell ref="N283:N284"/>
    <mergeCell ref="G301:G302"/>
    <mergeCell ref="H301:H302"/>
    <mergeCell ref="I301:I302"/>
    <mergeCell ref="J301:J302"/>
    <mergeCell ref="K301:K302"/>
    <mergeCell ref="L301:L302"/>
    <mergeCell ref="M301:M302"/>
    <mergeCell ref="N301:N302"/>
    <mergeCell ref="A303:A304"/>
    <mergeCell ref="B303:B304"/>
    <mergeCell ref="C303:C304"/>
    <mergeCell ref="D303:D304"/>
    <mergeCell ref="F303:F304"/>
    <mergeCell ref="G303:G304"/>
    <mergeCell ref="H303:H304"/>
    <mergeCell ref="I303:I304"/>
    <mergeCell ref="J303:J304"/>
    <mergeCell ref="K303:K304"/>
    <mergeCell ref="L303:L304"/>
    <mergeCell ref="M303:M304"/>
    <mergeCell ref="N303:N304"/>
    <mergeCell ref="N307:N308"/>
    <mergeCell ref="A297:A298"/>
    <mergeCell ref="B297:B298"/>
    <mergeCell ref="C297:C298"/>
    <mergeCell ref="D297:D298"/>
    <mergeCell ref="F297:F298"/>
    <mergeCell ref="G297:G298"/>
    <mergeCell ref="H297:H298"/>
    <mergeCell ref="I297:I298"/>
    <mergeCell ref="J297:J298"/>
    <mergeCell ref="K297:K298"/>
    <mergeCell ref="L297:L298"/>
    <mergeCell ref="M297:M298"/>
    <mergeCell ref="N297:N298"/>
    <mergeCell ref="A299:A300"/>
    <mergeCell ref="B299:B300"/>
    <mergeCell ref="C299:C300"/>
    <mergeCell ref="D299:D300"/>
    <mergeCell ref="F299:F300"/>
    <mergeCell ref="G299:G300"/>
    <mergeCell ref="H299:H300"/>
    <mergeCell ref="I299:I300"/>
    <mergeCell ref="J299:J300"/>
    <mergeCell ref="K299:K300"/>
    <mergeCell ref="L299:L300"/>
    <mergeCell ref="M299:M300"/>
    <mergeCell ref="N299:N300"/>
    <mergeCell ref="A301:A302"/>
    <mergeCell ref="B301:B302"/>
    <mergeCell ref="C301:C302"/>
    <mergeCell ref="D301:D302"/>
    <mergeCell ref="F301:F302"/>
    <mergeCell ref="H309:H310"/>
    <mergeCell ref="I309:I310"/>
    <mergeCell ref="J309:J310"/>
    <mergeCell ref="K309:K310"/>
    <mergeCell ref="L309:L310"/>
    <mergeCell ref="M309:M310"/>
    <mergeCell ref="N309:N310"/>
    <mergeCell ref="A305:A306"/>
    <mergeCell ref="B305:B306"/>
    <mergeCell ref="C305:C306"/>
    <mergeCell ref="D305:D306"/>
    <mergeCell ref="F305:F306"/>
    <mergeCell ref="G305:G306"/>
    <mergeCell ref="H305:H306"/>
    <mergeCell ref="I305:I306"/>
    <mergeCell ref="J305:J306"/>
    <mergeCell ref="K305:K306"/>
    <mergeCell ref="L305:L306"/>
    <mergeCell ref="M305:M306"/>
    <mergeCell ref="N305:N306"/>
    <mergeCell ref="A307:A308"/>
    <mergeCell ref="B307:B308"/>
    <mergeCell ref="C307:C308"/>
    <mergeCell ref="D307:D308"/>
    <mergeCell ref="F307:F308"/>
    <mergeCell ref="G307:G308"/>
    <mergeCell ref="H307:H308"/>
    <mergeCell ref="I307:I308"/>
    <mergeCell ref="J307:J308"/>
    <mergeCell ref="K307:K308"/>
    <mergeCell ref="L307:L308"/>
    <mergeCell ref="M307:M308"/>
    <mergeCell ref="A171:A172"/>
    <mergeCell ref="B171:B172"/>
    <mergeCell ref="C171:C172"/>
    <mergeCell ref="D171:D172"/>
    <mergeCell ref="F171:F172"/>
    <mergeCell ref="G171:G172"/>
    <mergeCell ref="H171:H172"/>
    <mergeCell ref="I171:I172"/>
    <mergeCell ref="J171:J172"/>
    <mergeCell ref="K171:K172"/>
    <mergeCell ref="L171:L172"/>
    <mergeCell ref="M171:M172"/>
    <mergeCell ref="N171:N172"/>
    <mergeCell ref="H179:H180"/>
    <mergeCell ref="I179:I180"/>
    <mergeCell ref="J179:J180"/>
    <mergeCell ref="K179:K180"/>
    <mergeCell ref="L179:L180"/>
    <mergeCell ref="M179:M180"/>
    <mergeCell ref="N179:N180"/>
    <mergeCell ref="N177:N178"/>
    <mergeCell ref="A173:A174"/>
    <mergeCell ref="B173:B174"/>
    <mergeCell ref="C173:C174"/>
    <mergeCell ref="D173:D174"/>
    <mergeCell ref="F173:F174"/>
    <mergeCell ref="G173:G174"/>
    <mergeCell ref="H173:H174"/>
    <mergeCell ref="I173:I174"/>
    <mergeCell ref="J173:J174"/>
    <mergeCell ref="K173:K174"/>
    <mergeCell ref="L173:L174"/>
    <mergeCell ref="A181:A182"/>
    <mergeCell ref="B181:B182"/>
    <mergeCell ref="C181:C182"/>
    <mergeCell ref="D181:D182"/>
    <mergeCell ref="F181:F182"/>
    <mergeCell ref="G181:G182"/>
    <mergeCell ref="H181:H182"/>
    <mergeCell ref="I181:I182"/>
    <mergeCell ref="J181:J182"/>
    <mergeCell ref="K181:K182"/>
    <mergeCell ref="L181:L182"/>
    <mergeCell ref="M181:M182"/>
    <mergeCell ref="N181:N182"/>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C139:C140"/>
    <mergeCell ref="D139:D140"/>
    <mergeCell ref="F139:F140"/>
    <mergeCell ref="G139:G140"/>
    <mergeCell ref="H139:H140"/>
    <mergeCell ref="I139:I140"/>
    <mergeCell ref="J139:J140"/>
    <mergeCell ref="K139:K140"/>
    <mergeCell ref="L139:L140"/>
    <mergeCell ref="M139:M140"/>
    <mergeCell ref="N139:N140"/>
    <mergeCell ref="M137:M138"/>
    <mergeCell ref="N137:N138"/>
    <mergeCell ref="A137:A138"/>
    <mergeCell ref="B137:B138"/>
    <mergeCell ref="C137:C138"/>
    <mergeCell ref="D137:D138"/>
    <mergeCell ref="F137:F138"/>
    <mergeCell ref="G137:G138"/>
    <mergeCell ref="C187:C188"/>
    <mergeCell ref="D187:D188"/>
    <mergeCell ref="F187:F188"/>
    <mergeCell ref="G187:G188"/>
    <mergeCell ref="H187:H188"/>
    <mergeCell ref="I187:I188"/>
    <mergeCell ref="J187:J188"/>
    <mergeCell ref="K165:K166"/>
    <mergeCell ref="L165:L166"/>
    <mergeCell ref="M165:M166"/>
    <mergeCell ref="N165:N166"/>
    <mergeCell ref="A169:A170"/>
    <mergeCell ref="B169:B170"/>
    <mergeCell ref="C169:C170"/>
    <mergeCell ref="D169:D170"/>
    <mergeCell ref="F169:F170"/>
    <mergeCell ref="G169:G170"/>
    <mergeCell ref="H169:H170"/>
    <mergeCell ref="I169:I170"/>
    <mergeCell ref="J169:J170"/>
    <mergeCell ref="K169:K170"/>
    <mergeCell ref="L169:L170"/>
    <mergeCell ref="M169:M170"/>
    <mergeCell ref="N169:N170"/>
    <mergeCell ref="A165:A166"/>
    <mergeCell ref="B165:B166"/>
    <mergeCell ref="A179:A180"/>
    <mergeCell ref="B179:B180"/>
    <mergeCell ref="C179:C180"/>
    <mergeCell ref="D179:D180"/>
    <mergeCell ref="F179:F180"/>
    <mergeCell ref="G179:G180"/>
    <mergeCell ref="C165:C166"/>
    <mergeCell ref="D165:D166"/>
    <mergeCell ref="F165:F166"/>
    <mergeCell ref="G165:G166"/>
    <mergeCell ref="H165:H166"/>
    <mergeCell ref="I165:I166"/>
    <mergeCell ref="J165:J166"/>
    <mergeCell ref="A177:A178"/>
    <mergeCell ref="B177:B178"/>
    <mergeCell ref="C177:C178"/>
    <mergeCell ref="D177:D178"/>
    <mergeCell ref="F177:F178"/>
    <mergeCell ref="G177:G178"/>
    <mergeCell ref="H177:H178"/>
    <mergeCell ref="I177:I178"/>
    <mergeCell ref="J177:J178"/>
    <mergeCell ref="K177:K178"/>
    <mergeCell ref="L177:L178"/>
    <mergeCell ref="M177:M178"/>
    <mergeCell ref="K157:K158"/>
    <mergeCell ref="L157:L158"/>
    <mergeCell ref="M157:M158"/>
    <mergeCell ref="N157:N158"/>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7:A158"/>
    <mergeCell ref="B157:B158"/>
    <mergeCell ref="C157:C158"/>
    <mergeCell ref="D157:D158"/>
    <mergeCell ref="F157:F158"/>
    <mergeCell ref="G157:G158"/>
    <mergeCell ref="H157:H158"/>
    <mergeCell ref="I157:I158"/>
    <mergeCell ref="J157:J158"/>
    <mergeCell ref="A159:A160"/>
    <mergeCell ref="B159:B160"/>
    <mergeCell ref="C159:C160"/>
    <mergeCell ref="D159:D160"/>
    <mergeCell ref="F159:F160"/>
    <mergeCell ref="G159:G160"/>
    <mergeCell ref="K153:K154"/>
    <mergeCell ref="L153:L154"/>
    <mergeCell ref="M153:M154"/>
    <mergeCell ref="N153:N154"/>
    <mergeCell ref="A155:A156"/>
    <mergeCell ref="B155:B156"/>
    <mergeCell ref="C155:C156"/>
    <mergeCell ref="D155:D156"/>
    <mergeCell ref="F155:F156"/>
    <mergeCell ref="G155:G156"/>
    <mergeCell ref="H155:H156"/>
    <mergeCell ref="I155:I156"/>
    <mergeCell ref="J155:J156"/>
    <mergeCell ref="K155:K156"/>
    <mergeCell ref="L155:L156"/>
    <mergeCell ref="M155:M156"/>
    <mergeCell ref="N155:N156"/>
    <mergeCell ref="A153:A154"/>
    <mergeCell ref="B153:B154"/>
    <mergeCell ref="C153:C154"/>
    <mergeCell ref="D153:D154"/>
    <mergeCell ref="F153:F154"/>
    <mergeCell ref="G153:G154"/>
    <mergeCell ref="H153:H154"/>
    <mergeCell ref="I153:I154"/>
    <mergeCell ref="J153:J154"/>
    <mergeCell ref="A151:A152"/>
    <mergeCell ref="B151:B152"/>
    <mergeCell ref="C151:C152"/>
    <mergeCell ref="D151:D152"/>
    <mergeCell ref="F151:F152"/>
    <mergeCell ref="G151:G152"/>
    <mergeCell ref="H151:H152"/>
    <mergeCell ref="I151:I152"/>
    <mergeCell ref="J151:J152"/>
    <mergeCell ref="K151:K152"/>
    <mergeCell ref="L151:L152"/>
    <mergeCell ref="M151:M152"/>
    <mergeCell ref="N151:N152"/>
    <mergeCell ref="A139:A140"/>
    <mergeCell ref="B139:B140"/>
    <mergeCell ref="M149:M150"/>
    <mergeCell ref="N149:N150"/>
    <mergeCell ref="A149:A150"/>
    <mergeCell ref="B149:B150"/>
    <mergeCell ref="C149:C150"/>
    <mergeCell ref="D149:D150"/>
    <mergeCell ref="F149:F150"/>
    <mergeCell ref="G149:G150"/>
    <mergeCell ref="H149:H150"/>
    <mergeCell ref="I149:I150"/>
    <mergeCell ref="J149:J150"/>
    <mergeCell ref="K149:K150"/>
    <mergeCell ref="L149:L150"/>
    <mergeCell ref="K145:K146"/>
    <mergeCell ref="L145:L146"/>
    <mergeCell ref="M145:M146"/>
    <mergeCell ref="N145:N146"/>
    <mergeCell ref="G147:G148"/>
    <mergeCell ref="H147:H148"/>
    <mergeCell ref="I147:I148"/>
    <mergeCell ref="J147:J148"/>
    <mergeCell ref="K147:K148"/>
    <mergeCell ref="L147:L148"/>
    <mergeCell ref="M147:M148"/>
    <mergeCell ref="N147:N148"/>
    <mergeCell ref="A145:A146"/>
    <mergeCell ref="B145:B146"/>
    <mergeCell ref="C145:C146"/>
    <mergeCell ref="D145:D146"/>
    <mergeCell ref="F145:F146"/>
    <mergeCell ref="G145:G146"/>
    <mergeCell ref="H145:H146"/>
    <mergeCell ref="I145:I146"/>
    <mergeCell ref="J145:J146"/>
    <mergeCell ref="A147:A148"/>
    <mergeCell ref="B147:B148"/>
    <mergeCell ref="C147:C148"/>
    <mergeCell ref="D147:D148"/>
    <mergeCell ref="F147:F148"/>
    <mergeCell ref="K141:K142"/>
    <mergeCell ref="L141:L142"/>
    <mergeCell ref="M141:M142"/>
    <mergeCell ref="N141:N142"/>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41:A142"/>
    <mergeCell ref="B141:B142"/>
    <mergeCell ref="C141:C142"/>
    <mergeCell ref="D141:D142"/>
    <mergeCell ref="F141:F142"/>
    <mergeCell ref="G141:G142"/>
    <mergeCell ref="H141:H142"/>
    <mergeCell ref="I141:I142"/>
    <mergeCell ref="J141:J142"/>
    <mergeCell ref="N121:N122"/>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I131:I132"/>
    <mergeCell ref="J131:J132"/>
    <mergeCell ref="N125:N126"/>
    <mergeCell ref="A125:A126"/>
    <mergeCell ref="B125:B126"/>
    <mergeCell ref="C125:C126"/>
    <mergeCell ref="D125:D126"/>
    <mergeCell ref="F125:F126"/>
    <mergeCell ref="G125:G126"/>
    <mergeCell ref="H125:H126"/>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I125:I126"/>
    <mergeCell ref="J125:J126"/>
    <mergeCell ref="I119:I120"/>
    <mergeCell ref="J119:J120"/>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L129:L130"/>
    <mergeCell ref="M129:M130"/>
    <mergeCell ref="J121:J122"/>
    <mergeCell ref="K121:K122"/>
    <mergeCell ref="L121:L122"/>
    <mergeCell ref="M121:M122"/>
    <mergeCell ref="B121:B122"/>
    <mergeCell ref="C121:C122"/>
    <mergeCell ref="D121:D122"/>
    <mergeCell ref="F121:F122"/>
    <mergeCell ref="G121:G122"/>
    <mergeCell ref="H121:H122"/>
    <mergeCell ref="I121:I122"/>
    <mergeCell ref="H137:H138"/>
    <mergeCell ref="I137:I138"/>
    <mergeCell ref="J137:J138"/>
    <mergeCell ref="K137:K138"/>
    <mergeCell ref="L137:L138"/>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K115:K116"/>
    <mergeCell ref="L115:L116"/>
    <mergeCell ref="K119:K120"/>
    <mergeCell ref="L119:L120"/>
    <mergeCell ref="M119:M120"/>
    <mergeCell ref="N119:N120"/>
    <mergeCell ref="A121:A122"/>
    <mergeCell ref="I89:I90"/>
    <mergeCell ref="J89:J90"/>
    <mergeCell ref="K89:K90"/>
    <mergeCell ref="M107:M108"/>
    <mergeCell ref="N107:N108"/>
    <mergeCell ref="G95:G96"/>
    <mergeCell ref="H95:H96"/>
    <mergeCell ref="I95:I96"/>
    <mergeCell ref="J95:J96"/>
    <mergeCell ref="K95:K96"/>
    <mergeCell ref="L95:L96"/>
    <mergeCell ref="M95:M96"/>
    <mergeCell ref="F93:F94"/>
    <mergeCell ref="G93:G94"/>
    <mergeCell ref="H93:H94"/>
    <mergeCell ref="I93:I94"/>
    <mergeCell ref="L89:L90"/>
    <mergeCell ref="M89:M90"/>
    <mergeCell ref="J93:J94"/>
    <mergeCell ref="N113:N114"/>
    <mergeCell ref="F113:F114"/>
    <mergeCell ref="G113:G114"/>
    <mergeCell ref="H113:H114"/>
    <mergeCell ref="I113:I114"/>
    <mergeCell ref="J113:J114"/>
    <mergeCell ref="K113:K114"/>
    <mergeCell ref="L113:L114"/>
    <mergeCell ref="M113:M114"/>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A109:A110"/>
    <mergeCell ref="B109:B110"/>
    <mergeCell ref="A93:A94"/>
    <mergeCell ref="B107:B108"/>
    <mergeCell ref="C107:C108"/>
    <mergeCell ref="D107:D108"/>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F83:F84"/>
    <mergeCell ref="G83:G84"/>
    <mergeCell ref="H83:H84"/>
    <mergeCell ref="I83:I84"/>
    <mergeCell ref="J83:J84"/>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M73:M74"/>
    <mergeCell ref="N73:N74"/>
    <mergeCell ref="K79:K80"/>
    <mergeCell ref="L79:L80"/>
    <mergeCell ref="M79:M80"/>
    <mergeCell ref="N79:N80"/>
    <mergeCell ref="K81:K82"/>
    <mergeCell ref="H79:H80"/>
    <mergeCell ref="I79:I80"/>
    <mergeCell ref="J79:J80"/>
    <mergeCell ref="B73:B74"/>
    <mergeCell ref="C73:C74"/>
    <mergeCell ref="D73:D74"/>
    <mergeCell ref="G73:G74"/>
    <mergeCell ref="H73:H74"/>
    <mergeCell ref="I73:I74"/>
    <mergeCell ref="J73:J74"/>
    <mergeCell ref="A75:A76"/>
    <mergeCell ref="B75:B76"/>
    <mergeCell ref="A73:A74"/>
    <mergeCell ref="L81:L82"/>
    <mergeCell ref="M81:M82"/>
    <mergeCell ref="N81:N82"/>
    <mergeCell ref="N57:N58"/>
    <mergeCell ref="K77:K78"/>
    <mergeCell ref="L77:L78"/>
    <mergeCell ref="M77:M78"/>
    <mergeCell ref="N59:N60"/>
    <mergeCell ref="A57:A58"/>
    <mergeCell ref="B57:B58"/>
    <mergeCell ref="C57:C58"/>
    <mergeCell ref="J75:J76"/>
    <mergeCell ref="K75:K76"/>
    <mergeCell ref="L75:L76"/>
    <mergeCell ref="M75:M76"/>
    <mergeCell ref="N75:N76"/>
    <mergeCell ref="K73:K74"/>
    <mergeCell ref="A61:A62"/>
    <mergeCell ref="B61:B62"/>
    <mergeCell ref="C61:C62"/>
    <mergeCell ref="D61:D62"/>
    <mergeCell ref="F61:F62"/>
    <mergeCell ref="G61:G62"/>
    <mergeCell ref="C75:C76"/>
    <mergeCell ref="F69:F70"/>
    <mergeCell ref="F75:F76"/>
    <mergeCell ref="A71:A72"/>
    <mergeCell ref="N61:N62"/>
    <mergeCell ref="I57:I58"/>
    <mergeCell ref="J57:J58"/>
    <mergeCell ref="L65:L66"/>
    <mergeCell ref="A69:A70"/>
    <mergeCell ref="B69:B70"/>
    <mergeCell ref="C69:C70"/>
    <mergeCell ref="D69:D70"/>
    <mergeCell ref="N55:N56"/>
    <mergeCell ref="A53:A54"/>
    <mergeCell ref="B53:B54"/>
    <mergeCell ref="C53:C54"/>
    <mergeCell ref="F57:F58"/>
    <mergeCell ref="G57:G58"/>
    <mergeCell ref="H57:H58"/>
    <mergeCell ref="D53:D54"/>
    <mergeCell ref="F53:F54"/>
    <mergeCell ref="G53:G54"/>
    <mergeCell ref="H53:H54"/>
    <mergeCell ref="I53:I54"/>
    <mergeCell ref="J53:J54"/>
    <mergeCell ref="N65:N66"/>
    <mergeCell ref="A55:A56"/>
    <mergeCell ref="N63:N64"/>
    <mergeCell ref="H67:H68"/>
    <mergeCell ref="I67:I68"/>
    <mergeCell ref="J67:J68"/>
    <mergeCell ref="G65:G66"/>
    <mergeCell ref="H65:H66"/>
    <mergeCell ref="I65:I66"/>
    <mergeCell ref="J65:J66"/>
    <mergeCell ref="K65:K66"/>
    <mergeCell ref="B71:B72"/>
    <mergeCell ref="C71:C72"/>
    <mergeCell ref="D71:D72"/>
    <mergeCell ref="F71:F72"/>
    <mergeCell ref="G71:G72"/>
    <mergeCell ref="H71:H72"/>
    <mergeCell ref="I71:I72"/>
    <mergeCell ref="J71:J72"/>
    <mergeCell ref="K71:K72"/>
    <mergeCell ref="G69:G70"/>
    <mergeCell ref="F73:F74"/>
    <mergeCell ref="L71:L72"/>
    <mergeCell ref="I55:I56"/>
    <mergeCell ref="J55:J56"/>
    <mergeCell ref="K55:K56"/>
    <mergeCell ref="L55:L56"/>
    <mergeCell ref="M65:M66"/>
    <mergeCell ref="K67:K68"/>
    <mergeCell ref="M71:M72"/>
    <mergeCell ref="H61:H62"/>
    <mergeCell ref="I63:I64"/>
    <mergeCell ref="J63:J64"/>
    <mergeCell ref="G63:G64"/>
    <mergeCell ref="M57:M58"/>
    <mergeCell ref="K63:K64"/>
    <mergeCell ref="L63:L64"/>
    <mergeCell ref="M63:M64"/>
    <mergeCell ref="I61:I62"/>
    <mergeCell ref="J61:J62"/>
    <mergeCell ref="K61:K62"/>
    <mergeCell ref="L61:L62"/>
    <mergeCell ref="M61:M62"/>
    <mergeCell ref="F89:F90"/>
    <mergeCell ref="G89:G90"/>
    <mergeCell ref="H89:H90"/>
    <mergeCell ref="A59:A60"/>
    <mergeCell ref="B59:B60"/>
    <mergeCell ref="C59:C60"/>
    <mergeCell ref="A77:A78"/>
    <mergeCell ref="B77:B78"/>
    <mergeCell ref="C77:C78"/>
    <mergeCell ref="D77:D78"/>
    <mergeCell ref="F77:F78"/>
    <mergeCell ref="G77:G78"/>
    <mergeCell ref="H77:H78"/>
    <mergeCell ref="I77:I78"/>
    <mergeCell ref="J77:J78"/>
    <mergeCell ref="N77:N78"/>
    <mergeCell ref="A63:A64"/>
    <mergeCell ref="B63:B64"/>
    <mergeCell ref="C63:C64"/>
    <mergeCell ref="D63:D64"/>
    <mergeCell ref="F63:F64"/>
    <mergeCell ref="D75:D76"/>
    <mergeCell ref="H63:H64"/>
    <mergeCell ref="D59:D60"/>
    <mergeCell ref="F59:F60"/>
    <mergeCell ref="N71:N72"/>
    <mergeCell ref="A79:A80"/>
    <mergeCell ref="B79:B80"/>
    <mergeCell ref="C79:C80"/>
    <mergeCell ref="D79:D80"/>
    <mergeCell ref="F79:F80"/>
    <mergeCell ref="G79:G80"/>
    <mergeCell ref="K93:K94"/>
    <mergeCell ref="L93:L94"/>
    <mergeCell ref="M93:M94"/>
    <mergeCell ref="N93:N94"/>
    <mergeCell ref="J87:J88"/>
    <mergeCell ref="K87:K88"/>
    <mergeCell ref="L87:L88"/>
    <mergeCell ref="M87:M88"/>
    <mergeCell ref="N87:N88"/>
    <mergeCell ref="B87:B88"/>
    <mergeCell ref="C87:C88"/>
    <mergeCell ref="D87:D88"/>
    <mergeCell ref="F87:F88"/>
    <mergeCell ref="G87:G88"/>
    <mergeCell ref="H87:H88"/>
    <mergeCell ref="I87:I88"/>
    <mergeCell ref="N89:N90"/>
    <mergeCell ref="B91:B92"/>
    <mergeCell ref="C91:C92"/>
    <mergeCell ref="D91:D92"/>
    <mergeCell ref="F91:F92"/>
    <mergeCell ref="G91:G92"/>
    <mergeCell ref="H91:H92"/>
    <mergeCell ref="I91:I92"/>
    <mergeCell ref="J91:J92"/>
    <mergeCell ref="K91:K92"/>
    <mergeCell ref="B93:B94"/>
    <mergeCell ref="C93:C94"/>
    <mergeCell ref="D93:D94"/>
    <mergeCell ref="L91:L92"/>
    <mergeCell ref="M91:M92"/>
    <mergeCell ref="N91:N92"/>
    <mergeCell ref="H47:H48"/>
    <mergeCell ref="I47:I48"/>
    <mergeCell ref="J47:J48"/>
    <mergeCell ref="K47:K48"/>
    <mergeCell ref="F51:F52"/>
    <mergeCell ref="M55:M56"/>
    <mergeCell ref="I59:I60"/>
    <mergeCell ref="J59:J60"/>
    <mergeCell ref="K59:K60"/>
    <mergeCell ref="L59:L60"/>
    <mergeCell ref="N49:N50"/>
    <mergeCell ref="F49:F50"/>
    <mergeCell ref="D57:D58"/>
    <mergeCell ref="L53:L54"/>
    <mergeCell ref="B55:B56"/>
    <mergeCell ref="C55:C56"/>
    <mergeCell ref="D55:D56"/>
    <mergeCell ref="F55:F56"/>
    <mergeCell ref="G55:G56"/>
    <mergeCell ref="H55:H56"/>
    <mergeCell ref="G59:G60"/>
    <mergeCell ref="H59:H60"/>
    <mergeCell ref="M59:M60"/>
    <mergeCell ref="K57:K58"/>
    <mergeCell ref="L57:L58"/>
    <mergeCell ref="A47:A48"/>
    <mergeCell ref="L47:L48"/>
    <mergeCell ref="M47:M48"/>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D39:D40"/>
    <mergeCell ref="F39:F40"/>
    <mergeCell ref="H39:H40"/>
    <mergeCell ref="K39:K40"/>
    <mergeCell ref="L39:L40"/>
    <mergeCell ref="M39:M40"/>
    <mergeCell ref="N47:N48"/>
    <mergeCell ref="E47:E48"/>
    <mergeCell ref="B47:B48"/>
    <mergeCell ref="C47:C48"/>
    <mergeCell ref="D47:D48"/>
    <mergeCell ref="F47:F48"/>
    <mergeCell ref="G47:G48"/>
    <mergeCell ref="A35:A36"/>
    <mergeCell ref="B35:B36"/>
    <mergeCell ref="C35:C36"/>
    <mergeCell ref="D35:D36"/>
    <mergeCell ref="F35:F36"/>
    <mergeCell ref="G35:G36"/>
    <mergeCell ref="H35:H36"/>
    <mergeCell ref="I35:I36"/>
    <mergeCell ref="J35:J36"/>
    <mergeCell ref="K35:K36"/>
    <mergeCell ref="L35:L36"/>
    <mergeCell ref="M35:M36"/>
    <mergeCell ref="N45:N46"/>
    <mergeCell ref="A45:A46"/>
    <mergeCell ref="B45:B46"/>
    <mergeCell ref="C45:C46"/>
    <mergeCell ref="D45:D46"/>
    <mergeCell ref="F45:F46"/>
    <mergeCell ref="G45:G46"/>
    <mergeCell ref="H45:H46"/>
    <mergeCell ref="I45:I46"/>
    <mergeCell ref="J45:J46"/>
    <mergeCell ref="K45:K46"/>
    <mergeCell ref="N35:N36"/>
    <mergeCell ref="N43:N44"/>
    <mergeCell ref="A33:A34"/>
    <mergeCell ref="B33:B34"/>
    <mergeCell ref="C33:C34"/>
    <mergeCell ref="I33:I34"/>
    <mergeCell ref="K33:K34"/>
    <mergeCell ref="L33:L34"/>
    <mergeCell ref="M33:M34"/>
    <mergeCell ref="J33:J34"/>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A13:A14"/>
    <mergeCell ref="B13:B14"/>
    <mergeCell ref="C13:C14"/>
    <mergeCell ref="D13:D14"/>
    <mergeCell ref="F13:F14"/>
    <mergeCell ref="G13:G14"/>
    <mergeCell ref="H13:H14"/>
    <mergeCell ref="I13:I14"/>
    <mergeCell ref="A9:A10"/>
    <mergeCell ref="B9:B10"/>
    <mergeCell ref="C9:C10"/>
    <mergeCell ref="D9:D10"/>
    <mergeCell ref="F9:F10"/>
    <mergeCell ref="G9:G10"/>
    <mergeCell ref="H9:H10"/>
    <mergeCell ref="I9:I10"/>
    <mergeCell ref="A5:A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L5:L6"/>
    <mergeCell ref="K7:K8"/>
    <mergeCell ref="L7:L8"/>
    <mergeCell ref="K11:K12"/>
    <mergeCell ref="L11:L12"/>
    <mergeCell ref="G3:G4"/>
    <mergeCell ref="N5:N6"/>
    <mergeCell ref="J23:J24"/>
    <mergeCell ref="M7:M8"/>
    <mergeCell ref="M11:M12"/>
    <mergeCell ref="K15:K16"/>
    <mergeCell ref="L15:L16"/>
    <mergeCell ref="N15:N16"/>
    <mergeCell ref="M17:M18"/>
    <mergeCell ref="N17:N18"/>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K5:K6"/>
    <mergeCell ref="M5:M6"/>
    <mergeCell ref="I11:I12"/>
    <mergeCell ref="J11:J12"/>
    <mergeCell ref="K13:K14"/>
    <mergeCell ref="N3:N4"/>
    <mergeCell ref="N27:N28"/>
    <mergeCell ref="I31:I32"/>
    <mergeCell ref="J31:J32"/>
    <mergeCell ref="K31:K32"/>
    <mergeCell ref="L31:L32"/>
    <mergeCell ref="M31:M32"/>
    <mergeCell ref="N31:N32"/>
    <mergeCell ref="I27:I28"/>
    <mergeCell ref="J27:J28"/>
    <mergeCell ref="K29:K30"/>
    <mergeCell ref="L29:L30"/>
    <mergeCell ref="M29:M30"/>
    <mergeCell ref="N29:N30"/>
    <mergeCell ref="I29:I30"/>
    <mergeCell ref="K27:K28"/>
    <mergeCell ref="K25:K26"/>
    <mergeCell ref="L25:L26"/>
    <mergeCell ref="N7:N8"/>
    <mergeCell ref="N13:N14"/>
    <mergeCell ref="L27:L28"/>
    <mergeCell ref="M27:M28"/>
    <mergeCell ref="N9:N10"/>
    <mergeCell ref="N21:N22"/>
    <mergeCell ref="N23:N24"/>
    <mergeCell ref="N25:N26"/>
    <mergeCell ref="K19:K20"/>
    <mergeCell ref="N19:N20"/>
    <mergeCell ref="K17:K18"/>
    <mergeCell ref="L17:L18"/>
    <mergeCell ref="C41:C42"/>
    <mergeCell ref="D41:D42"/>
    <mergeCell ref="F41:F42"/>
    <mergeCell ref="G41:G42"/>
    <mergeCell ref="H41:H42"/>
    <mergeCell ref="I41:I42"/>
    <mergeCell ref="H25:H26"/>
    <mergeCell ref="I25:I26"/>
    <mergeCell ref="J25:J26"/>
    <mergeCell ref="K21:K22"/>
    <mergeCell ref="L21:L22"/>
    <mergeCell ref="M21:M22"/>
    <mergeCell ref="K23:K24"/>
    <mergeCell ref="L23:L24"/>
    <mergeCell ref="M23:M24"/>
    <mergeCell ref="N33:N34"/>
    <mergeCell ref="N39:N40"/>
    <mergeCell ref="N41:N42"/>
    <mergeCell ref="C23:C24"/>
    <mergeCell ref="D23:D24"/>
    <mergeCell ref="F23:F24"/>
    <mergeCell ref="G23:G24"/>
    <mergeCell ref="H23:H24"/>
    <mergeCell ref="I23:I24"/>
    <mergeCell ref="G25:G26"/>
    <mergeCell ref="C31:C32"/>
    <mergeCell ref="D31:D32"/>
    <mergeCell ref="F31:F32"/>
    <mergeCell ref="G31:G32"/>
    <mergeCell ref="L13:L14"/>
    <mergeCell ref="M13:M14"/>
    <mergeCell ref="K9:K10"/>
    <mergeCell ref="L9:L10"/>
    <mergeCell ref="M9:M10"/>
    <mergeCell ref="M51:M52"/>
    <mergeCell ref="K41:K42"/>
    <mergeCell ref="J41:J42"/>
    <mergeCell ref="L41:L42"/>
    <mergeCell ref="M41:M42"/>
    <mergeCell ref="J13:J14"/>
    <mergeCell ref="G49:G50"/>
    <mergeCell ref="H49:H50"/>
    <mergeCell ref="H51:H52"/>
    <mergeCell ref="I49:I50"/>
    <mergeCell ref="I51:I52"/>
    <mergeCell ref="J51:J52"/>
    <mergeCell ref="M49:M50"/>
    <mergeCell ref="M25:M26"/>
    <mergeCell ref="K51:K52"/>
    <mergeCell ref="L51:L52"/>
    <mergeCell ref="G51:G52"/>
    <mergeCell ref="L19:L20"/>
    <mergeCell ref="M19:M20"/>
    <mergeCell ref="G15:G16"/>
    <mergeCell ref="H15:H16"/>
    <mergeCell ref="I15:I16"/>
    <mergeCell ref="J15:J16"/>
    <mergeCell ref="H31:H32"/>
    <mergeCell ref="L45:L46"/>
    <mergeCell ref="M45:M46"/>
    <mergeCell ref="G39:G40"/>
    <mergeCell ref="M15:M16"/>
    <mergeCell ref="G19:G20"/>
    <mergeCell ref="H19:H20"/>
    <mergeCell ref="I19:I20"/>
    <mergeCell ref="J19:J20"/>
    <mergeCell ref="I39:I40"/>
    <mergeCell ref="J39:J40"/>
    <mergeCell ref="A23:A24"/>
    <mergeCell ref="B23:B24"/>
    <mergeCell ref="A15:A16"/>
    <mergeCell ref="B15:B16"/>
    <mergeCell ref="C15:C16"/>
    <mergeCell ref="D15:D16"/>
    <mergeCell ref="F15:F16"/>
    <mergeCell ref="A31:A32"/>
    <mergeCell ref="B31:B32"/>
    <mergeCell ref="A43:A44"/>
    <mergeCell ref="B43:B44"/>
    <mergeCell ref="C43:C44"/>
    <mergeCell ref="D43:D44"/>
    <mergeCell ref="F43:F44"/>
    <mergeCell ref="G43:G44"/>
    <mergeCell ref="H43:H44"/>
    <mergeCell ref="I43:I44"/>
    <mergeCell ref="J43:J44"/>
    <mergeCell ref="K43:K44"/>
    <mergeCell ref="L43:L44"/>
    <mergeCell ref="M43:M44"/>
    <mergeCell ref="A41:A42"/>
    <mergeCell ref="B41:B42"/>
    <mergeCell ref="A21:A22"/>
    <mergeCell ref="B21:B22"/>
    <mergeCell ref="A51:A52"/>
    <mergeCell ref="B51:B52"/>
    <mergeCell ref="C51:C52"/>
    <mergeCell ref="D51:D52"/>
    <mergeCell ref="A49:A50"/>
    <mergeCell ref="B49:B50"/>
    <mergeCell ref="C49:C50"/>
    <mergeCell ref="D49:D50"/>
    <mergeCell ref="F95:F96"/>
    <mergeCell ref="F107:F108"/>
    <mergeCell ref="G107:G108"/>
    <mergeCell ref="H107:H108"/>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I107:I108"/>
    <mergeCell ref="J107:J108"/>
    <mergeCell ref="K107:K108"/>
    <mergeCell ref="L107:L10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J99:J100"/>
    <mergeCell ref="K99:K100"/>
    <mergeCell ref="L99:L100"/>
    <mergeCell ref="M99:M100"/>
    <mergeCell ref="N99:N100"/>
    <mergeCell ref="G75:G76"/>
    <mergeCell ref="H75:H76"/>
    <mergeCell ref="I75:I76"/>
    <mergeCell ref="N95:N96"/>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C109:C110"/>
    <mergeCell ref="D109:D110"/>
    <mergeCell ref="F109:F110"/>
    <mergeCell ref="G109:G110"/>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 ref="H109:H110"/>
    <mergeCell ref="I109:I110"/>
    <mergeCell ref="J109:J110"/>
    <mergeCell ref="K109:K110"/>
    <mergeCell ref="L109:L110"/>
    <mergeCell ref="M109:M110"/>
    <mergeCell ref="N109:N110"/>
    <mergeCell ref="M115:M116"/>
    <mergeCell ref="N115:N116"/>
    <mergeCell ref="K123:K124"/>
    <mergeCell ref="L123:L124"/>
    <mergeCell ref="H159:H160"/>
    <mergeCell ref="I159:I160"/>
    <mergeCell ref="J159:J160"/>
    <mergeCell ref="K159:K160"/>
    <mergeCell ref="L159:L160"/>
    <mergeCell ref="M159:M160"/>
    <mergeCell ref="N159:N160"/>
    <mergeCell ref="A163:A164"/>
    <mergeCell ref="B163:B164"/>
    <mergeCell ref="C163:C164"/>
    <mergeCell ref="D163:D164"/>
    <mergeCell ref="F163:F164"/>
    <mergeCell ref="G163:G164"/>
    <mergeCell ref="H163:H164"/>
    <mergeCell ref="I163:I164"/>
    <mergeCell ref="J163:J164"/>
    <mergeCell ref="K163:K164"/>
    <mergeCell ref="L163:L164"/>
    <mergeCell ref="M163:M164"/>
    <mergeCell ref="N163:N164"/>
    <mergeCell ref="A311:A312"/>
    <mergeCell ref="B311:B312"/>
    <mergeCell ref="C311:C312"/>
    <mergeCell ref="D311:D312"/>
    <mergeCell ref="F311:F312"/>
    <mergeCell ref="G311:G312"/>
    <mergeCell ref="H311:H312"/>
    <mergeCell ref="I311:I312"/>
    <mergeCell ref="J311:J312"/>
    <mergeCell ref="K311:K312"/>
    <mergeCell ref="L311:L312"/>
    <mergeCell ref="M311:M312"/>
    <mergeCell ref="N311:N312"/>
    <mergeCell ref="A195:A196"/>
    <mergeCell ref="B195:B196"/>
    <mergeCell ref="C195:C196"/>
    <mergeCell ref="D195:D196"/>
    <mergeCell ref="F195:F196"/>
    <mergeCell ref="G195:G196"/>
    <mergeCell ref="H195:H196"/>
    <mergeCell ref="I195:I196"/>
    <mergeCell ref="J195:J196"/>
    <mergeCell ref="K195:K196"/>
    <mergeCell ref="L195:L196"/>
    <mergeCell ref="M195:M196"/>
    <mergeCell ref="N195:N196"/>
    <mergeCell ref="A309:A310"/>
    <mergeCell ref="B309:B310"/>
    <mergeCell ref="C309:C310"/>
    <mergeCell ref="D309:D310"/>
    <mergeCell ref="F309:F310"/>
    <mergeCell ref="G309:G310"/>
    <mergeCell ref="A167:A168"/>
    <mergeCell ref="B167:B168"/>
    <mergeCell ref="C167:C168"/>
    <mergeCell ref="D167:D168"/>
    <mergeCell ref="F167:F168"/>
    <mergeCell ref="G167:G168"/>
    <mergeCell ref="H167:H168"/>
    <mergeCell ref="I167:I168"/>
    <mergeCell ref="J167:J168"/>
    <mergeCell ref="K167:K168"/>
    <mergeCell ref="L167:L168"/>
    <mergeCell ref="M167:M168"/>
    <mergeCell ref="N167:N168"/>
    <mergeCell ref="A193:A194"/>
    <mergeCell ref="B193:B194"/>
    <mergeCell ref="C193:C194"/>
    <mergeCell ref="D193:D194"/>
    <mergeCell ref="F193:F194"/>
    <mergeCell ref="G193:G194"/>
    <mergeCell ref="H193:H194"/>
    <mergeCell ref="I193:I194"/>
    <mergeCell ref="J193:J194"/>
    <mergeCell ref="K193:K194"/>
    <mergeCell ref="L193:L194"/>
    <mergeCell ref="M193:M194"/>
    <mergeCell ref="N193:N194"/>
    <mergeCell ref="K187:K188"/>
    <mergeCell ref="L187:L188"/>
    <mergeCell ref="M187:M188"/>
    <mergeCell ref="N187:N188"/>
    <mergeCell ref="A187:A188"/>
    <mergeCell ref="B187:B188"/>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8" manualBreakCount="8">
    <brk id="22" min="1" max="13" man="1"/>
    <brk id="40" min="1" max="13" man="1"/>
    <brk id="64" min="1" max="13" man="1"/>
    <brk id="88" min="1" max="13" man="1"/>
    <brk id="112" min="1" max="13" man="1"/>
    <brk id="136" min="1" max="13" man="1"/>
    <brk id="156" min="1" max="13" man="1"/>
    <brk id="180"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3AA74C-2606-4447-A904-0F2C9F66F7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藤　早代／Fuji,Sayo</cp:lastModifiedBy>
  <cp:lastPrinted>2021-09-02T07:03:31Z</cp:lastPrinted>
  <dcterms:created xsi:type="dcterms:W3CDTF">2013-10-03T07:30:53Z</dcterms:created>
  <dcterms:modified xsi:type="dcterms:W3CDTF">2025-04-28T06:03:37Z</dcterms:modified>
</cp:coreProperties>
</file>