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FAA4AC14-4C37-445A-8946-0811B1B7E9C7}" xr6:coauthVersionLast="47" xr6:coauthVersionMax="47" xr10:uidLastSave="{00000000-0000-0000-0000-000000000000}"/>
  <bookViews>
    <workbookView xWindow="-120" yWindow="-120" windowWidth="29040" windowHeight="15720"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'公開（随契・工事）'!$B$1:$N$38</definedName>
    <definedName name="_xlnm.Print_Area" localSheetId="3">'公開（随契・物品役務等）'!$B$1:$N$142</definedName>
    <definedName name="_xlnm.Print_Area" localSheetId="0">'公開（入札・工事）'!$B$1:$N$14</definedName>
    <definedName name="_xlnm.Print_Area" localSheetId="1">'公開（入札・物品役務等）'!$B$1:$N$238</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<sst xmlns="http://schemas.openxmlformats.org/spreadsheetml/2006/main" count="2208" uniqueCount="452">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</sst>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60">
    <xf numFmtId="0" fontId="0" fillId="0" borderId="0" xfId="0">
      <alignment vertical="center"/>
    </xf>
    <xf numFmtId="0" fontId="7" fillId="0" borderId="0" xfId="0" applyFont="1" applyAlignment="1">
      <alignment vertical="center"/>
    </xf>
    <xf numFmtId="176" fontId="7" fillId="0" borderId="0" xfId="0" applyNumberFormat="1" applyFont="1" applyAlignment="1">
      <alignment vertical="center"/>
    </xf>
    <xf numFmtId="38" fontId="7" fillId="0" borderId="0" xfId="27" applyFont="1" applyAlignment="1">
      <alignment vertical="center"/>
    </xf>
    <xf numFmtId="38" fontId="7" fillId="0" borderId="0" xfId="27" applyFont="1" applyAlignment="1">
      <alignment horizontal="right" vertical="center"/>
    </xf>
    <xf numFmtId="0" fontId="7" fillId="0" borderId="2" xfId="0" applyFont="1" applyBorder="1" applyAlignment="1">
      <alignment vertical="center" wrapText="1"/>
    </xf>
    <xf numFmtId="0" fontId="10" fillId="0" borderId="0" xfId="0" applyFont="1" applyAlignment="1">
      <alignment vertical="center"/>
    </xf>
    <xf numFmtId="0" fontId="7" fillId="0" borderId="6"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0" xfId="0" applyFont="1" applyFill="1" applyAlignment="1">
      <alignment vertical="center"/>
    </xf>
    <xf numFmtId="0" fontId="7" fillId="3" borderId="0" xfId="0" applyFont="1" applyFill="1" applyAlignment="1">
      <alignment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shrinkToFit="1"/>
    </xf>
    <xf numFmtId="0" fontId="7" fillId="0" borderId="2" xfId="0" applyFont="1" applyFill="1" applyBorder="1" applyAlignment="1">
      <alignment vertical="center" shrinkToFi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0" xfId="0" applyFont="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10" fillId="0" borderId="0" xfId="0" applyFont="1" applyAlignment="1">
      <alignment horizontal="left" vertical="center"/>
    </xf>
    <xf numFmtId="0" fontId="7" fillId="0" borderId="0" xfId="0" applyFont="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lef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0" xfId="27" applyFont="1" applyAlignment="1">
      <alignment horizontal="center" vertical="center"/>
    </xf>
    <xf numFmtId="176" fontId="7" fillId="0" borderId="0" xfId="0" applyNumberFormat="1" applyFont="1" applyAlignment="1">
      <alignment horizontal="center" vertical="center"/>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3" borderId="2" xfId="0" applyFont="1" applyFill="1" applyBorder="1" applyAlignment="1">
      <alignment horizontal="center" vertical="center"/>
    </xf>
    <xf numFmtId="0" fontId="7" fillId="0" borderId="2" xfId="0" applyFont="1" applyBorder="1" applyAlignment="1">
      <alignment horizontal="center" vertical="center"/>
    </xf>
    <xf numFmtId="0" fontId="7" fillId="3" borderId="8" xfId="0" applyFont="1" applyFill="1" applyBorder="1" applyAlignment="1">
      <alignment vertical="center"/>
    </xf>
    <xf numFmtId="0" fontId="7" fillId="3" borderId="7" xfId="0" applyFont="1" applyFill="1" applyBorder="1" applyAlignment="1">
      <alignment vertical="center"/>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0" fontId="7" fillId="3" borderId="7" xfId="0" applyFont="1" applyFill="1" applyBorder="1" applyAlignment="1">
      <alignment vertical="center" wrapText="1"/>
    </xf>
    <xf numFmtId="0" fontId="7" fillId="3" borderId="5" xfId="0" applyFont="1" applyFill="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1" xfId="27" applyFont="1" applyBorder="1" applyAlignment="1">
      <alignment horizontal="center" vertical="center" wrapText="1"/>
    </xf>
    <xf numFmtId="38" fontId="7" fillId="0" borderId="3" xfId="27" applyFont="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4" xfId="0" applyFont="1" applyBorder="1" applyAlignment="1">
      <alignment horizontal="center" vertical="center"/>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176" fontId="7" fillId="0" borderId="6" xfId="0" applyNumberFormat="1" applyFont="1" applyBorder="1" applyAlignment="1">
      <alignment horizontal="center" vertical="center"/>
    </xf>
    <xf numFmtId="176" fontId="7" fillId="0" borderId="2" xfId="0" applyNumberFormat="1" applyFont="1" applyBorder="1" applyAlignment="1">
      <alignment horizontal="center" vertical="center"/>
    </xf>
    <xf numFmtId="38" fontId="7" fillId="0" borderId="6" xfId="27" applyFont="1" applyBorder="1" applyAlignment="1">
      <alignment horizontal="left" vertical="center" wrapText="1"/>
    </xf>
    <xf numFmtId="38" fontId="7" fillId="0" borderId="2" xfId="27" applyFont="1" applyBorder="1" applyAlignment="1">
      <alignment horizontal="left" vertical="center" wrapText="1"/>
    </xf>
    <xf numFmtId="38" fontId="7" fillId="0" borderId="6" xfId="27" applyFont="1" applyBorder="1" applyAlignment="1">
      <alignment horizontal="center" vertical="center"/>
    </xf>
    <xf numFmtId="38" fontId="7" fillId="0" borderId="2" xfId="27" applyFont="1" applyBorder="1" applyAlignment="1">
      <alignment horizontal="center" vertical="center"/>
    </xf>
    <xf numFmtId="38" fontId="7" fillId="0" borderId="6" xfId="27" applyFont="1" applyBorder="1" applyAlignment="1">
      <alignment horizontal="right" vertical="center"/>
    </xf>
    <xf numFmtId="38" fontId="7" fillId="0" borderId="2" xfId="27" applyFont="1" applyBorder="1" applyAlignment="1">
      <alignment horizontal="right"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8"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176" fontId="7" fillId="3" borderId="5"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0" fontId="7" fillId="3" borderId="8"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5" xfId="27" applyFont="1" applyFill="1" applyBorder="1" applyAlignment="1">
      <alignment vertical="center"/>
    </xf>
    <xf numFmtId="38" fontId="7" fillId="0" borderId="2" xfId="27" applyFont="1" applyFill="1" applyBorder="1" applyAlignment="1">
      <alignment vertical="center"/>
    </xf>
    <xf numFmtId="0" fontId="8" fillId="0" borderId="5" xfId="0" applyFont="1" applyFill="1" applyBorder="1" applyAlignment="1">
      <alignment horizontal="left" vertical="center" wrapText="1"/>
    </xf>
    <xf numFmtId="38" fontId="7" fillId="0" borderId="6" xfId="27" applyFont="1" applyFill="1" applyBorder="1" applyAlignment="1">
      <alignment vertical="center" wrapText="1"/>
    </xf>
    <xf numFmtId="38" fontId="7" fillId="0" borderId="2" xfId="27" applyFont="1" applyFill="1" applyBorder="1" applyAlignment="1">
      <alignment vertical="center" wrapText="1"/>
    </xf>
    <xf numFmtId="0" fontId="7" fillId="0" borderId="5"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Fill="1" applyBorder="1" applyAlignment="1">
      <alignment vertical="center"/>
    </xf>
    <xf numFmtId="0" fontId="7" fillId="0" borderId="2" xfId="0" applyFont="1" applyFill="1" applyBorder="1" applyAlignment="1">
      <alignment vertical="center"/>
    </xf>
    <xf numFmtId="38" fontId="7" fillId="0" borderId="5" xfId="27" applyFont="1" applyFill="1" applyBorder="1" applyAlignment="1">
      <alignment horizontal="center" vertical="center"/>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6" xfId="0" applyFont="1" applyFill="1" applyBorder="1" applyAlignment="1">
      <alignment horizontal="left" vertical="center" shrinkToFit="1"/>
    </xf>
    <xf numFmtId="38" fontId="7" fillId="0" borderId="6" xfId="27" applyFont="1" applyFill="1" applyBorder="1" applyAlignment="1">
      <alignment vertical="center"/>
    </xf>
    <xf numFmtId="0" fontId="7" fillId="0" borderId="6" xfId="0" applyFont="1" applyFill="1" applyBorder="1" applyAlignment="1">
      <alignment horizontal="left" vertical="center"/>
    </xf>
    <xf numFmtId="38" fontId="7" fillId="0" borderId="1" xfId="27" applyFont="1" applyFill="1" applyBorder="1" applyAlignment="1">
      <alignment horizontal="center" vertical="center"/>
    </xf>
    <xf numFmtId="38" fontId="7" fillId="0" borderId="1" xfId="27" applyFont="1" applyFill="1" applyBorder="1" applyAlignment="1">
      <alignment vertical="center"/>
    </xf>
    <xf numFmtId="0" fontId="7" fillId="0" borderId="1" xfId="0" applyFont="1" applyFill="1" applyBorder="1" applyAlignment="1">
      <alignment horizontal="left" vertical="center"/>
    </xf>
    <xf numFmtId="0" fontId="7" fillId="3" borderId="4" xfId="0" applyFont="1" applyFill="1" applyBorder="1" applyAlignment="1">
      <alignment horizontal="center" vertical="center"/>
    </xf>
    <xf numFmtId="0" fontId="7" fillId="0" borderId="5" xfId="0" applyFont="1" applyFill="1" applyBorder="1" applyAlignment="1">
      <alignment horizontal="left" vertical="center" wrapText="1"/>
    </xf>
    <xf numFmtId="38" fontId="7" fillId="0" borderId="5" xfId="27" applyFont="1" applyFill="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vertical="center" wrapText="1"/>
    </xf>
    <xf numFmtId="0" fontId="7" fillId="0" borderId="3" xfId="0" applyFont="1" applyBorder="1" applyAlignment="1">
      <alignment vertical="center" wrapText="1"/>
    </xf>
    <xf numFmtId="38" fontId="7" fillId="0" borderId="1" xfId="27" applyFont="1" applyBorder="1" applyAlignment="1">
      <alignment vertical="center" wrapText="1"/>
    </xf>
    <xf numFmtId="38" fontId="7" fillId="0" borderId="3" xfId="27" applyFont="1" applyBorder="1" applyAlignment="1">
      <alignment vertical="center" wrapText="1"/>
    </xf>
    <xf numFmtId="0" fontId="7" fillId="3" borderId="6" xfId="0" applyFont="1" applyFill="1" applyBorder="1" applyAlignment="1">
      <alignment horizontal="center" vertical="center"/>
    </xf>
    <xf numFmtId="0" fontId="7" fillId="0" borderId="1" xfId="0" applyFont="1" applyFill="1" applyBorder="1" applyAlignment="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38" fontId="7" fillId="0" borderId="5" xfId="27" applyFont="1" applyFill="1" applyBorder="1" applyAlignment="1">
      <alignment horizontal="right" vertical="center"/>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8" fillId="0" borderId="5" xfId="0" applyFont="1" applyBorder="1" applyAlignment="1">
      <alignment horizontal="left" vertical="center" wrapText="1"/>
    </xf>
    <xf numFmtId="38" fontId="9" fillId="0" borderId="6" xfId="27" applyFont="1" applyBorder="1" applyAlignment="1">
      <alignment horizontal="left" vertical="center" wrapText="1"/>
    </xf>
    <xf numFmtId="38" fontId="9" fillId="0" borderId="2" xfId="27" applyFont="1" applyBorder="1" applyAlignment="1">
      <alignment horizontal="left" vertical="center" wrapText="1"/>
    </xf>
    <xf numFmtId="38" fontId="7" fillId="0" borderId="5" xfId="27" applyFont="1" applyBorder="1" applyAlignment="1">
      <alignment horizontal="center" vertical="center"/>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2" xfId="0" applyFont="1" applyFill="1" applyBorder="1" applyAlignment="1">
      <alignment horizontal="left" vertical="center" wrapText="1"/>
    </xf>
    <xf numFmtId="176" fontId="7" fillId="3" borderId="6" xfId="0" applyNumberFormat="1" applyFont="1" applyFill="1" applyBorder="1" applyAlignment="1">
      <alignment horizontal="center" vertical="center"/>
    </xf>
    <xf numFmtId="38" fontId="9" fillId="3" borderId="6" xfId="27" applyFont="1" applyFill="1" applyBorder="1" applyAlignment="1">
      <alignment horizontal="left" vertical="center" wrapText="1"/>
    </xf>
    <xf numFmtId="38" fontId="9" fillId="3" borderId="2" xfId="27" applyFont="1" applyFill="1" applyBorder="1" applyAlignment="1">
      <alignment horizontal="left" vertical="center" wrapText="1"/>
    </xf>
    <xf numFmtId="38" fontId="7" fillId="3" borderId="5" xfId="27" applyFont="1" applyFill="1" applyBorder="1" applyAlignment="1">
      <alignment horizontal="center" vertical="center"/>
    </xf>
    <xf numFmtId="38" fontId="7" fillId="3" borderId="2" xfId="27" applyFont="1" applyFill="1" applyBorder="1" applyAlignment="1">
      <alignment horizontal="center" vertical="center"/>
    </xf>
    <xf numFmtId="38" fontId="7" fillId="3" borderId="6" xfId="27" applyFont="1" applyFill="1" applyBorder="1" applyAlignment="1">
      <alignment horizontal="right" vertical="center"/>
    </xf>
    <xf numFmtId="38" fontId="7" fillId="3" borderId="2"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176" fontId="7" fillId="0" borderId="1" xfId="0" applyNumberFormat="1" applyFont="1" applyFill="1" applyBorder="1" applyAlignment="1">
      <alignment horizontal="center" vertical="center"/>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38" fontId="7" fillId="0" borderId="1" xfId="27" applyFont="1" applyFill="1" applyBorder="1" applyAlignment="1">
      <alignment horizontal="right" vertical="center"/>
    </xf>
    <xf numFmtId="0" fontId="18" fillId="0" borderId="1" xfId="0" applyFont="1" applyFill="1" applyBorder="1" applyAlignment="1">
      <alignment horizontal="center" vertical="center" wrapText="1"/>
    </xf>
    <xf numFmtId="38" fontId="9" fillId="0" borderId="5" xfId="27" applyFont="1" applyFill="1" applyBorder="1" applyAlignment="1">
      <alignment horizontal="left" vertical="center" wrapText="1"/>
    </xf>
    <xf numFmtId="38" fontId="7" fillId="0" borderId="1" xfId="27" applyFont="1" applyBorder="1" applyAlignment="1">
      <alignment horizontal="right" vertical="center" wrapText="1"/>
    </xf>
    <xf numFmtId="38" fontId="7" fillId="0" borderId="3" xfId="27" applyFont="1" applyBorder="1" applyAlignment="1">
      <alignment horizontal="right" vertical="center" wrapTex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7" fillId="0" borderId="0" xfId="0" applyFont="1" applyAlignment="1">
      <alignment horizontal="center" vertical="center"/>
    </xf>
    <xf numFmtId="58" fontId="7" fillId="0" borderId="5" xfId="0" applyNumberFormat="1" applyFont="1" applyFill="1" applyBorder="1" applyAlignment="1">
      <alignment horizontal="center" vertical="center"/>
    </xf>
    <xf numFmtId="58" fontId="7" fillId="0" borderId="1" xfId="0" applyNumberFormat="1" applyFont="1" applyFill="1" applyBorder="1" applyAlignment="1">
      <alignment horizontal="center" vertical="center"/>
    </xf>
    <xf numFmtId="0" fontId="7" fillId="0" borderId="0" xfId="0" applyFont="1" applyFill="1" applyAlignment="1">
      <alignment horizontal="center" vertical="center"/>
    </xf>
    <xf numFmtId="176" fontId="11" fillId="0" borderId="1" xfId="0" applyNumberFormat="1" applyFont="1" applyFill="1" applyBorder="1" applyAlignment="1">
      <alignment horizontal="center" vertical="center"/>
    </xf>
    <xf numFmtId="38" fontId="12" fillId="0" borderId="5" xfId="27" applyFont="1" applyFill="1" applyBorder="1" applyAlignment="1">
      <alignment horizontal="left" vertical="center" wrapText="1"/>
    </xf>
    <xf numFmtId="0" fontId="11" fillId="0" borderId="1" xfId="0" applyFont="1" applyFill="1" applyBorder="1" applyAlignment="1">
      <alignment horizontal="center" vertical="center"/>
    </xf>
    <xf numFmtId="38" fontId="11" fillId="0" borderId="1" xfId="27" applyFont="1" applyFill="1" applyBorder="1" applyAlignment="1">
      <alignment horizontal="right" vertical="center"/>
    </xf>
    <xf numFmtId="0" fontId="7" fillId="3" borderId="5" xfId="0" applyFont="1" applyFill="1" applyBorder="1" applyAlignment="1">
      <alignment horizontal="left" vertical="center" shrinkToFit="1"/>
    </xf>
    <xf numFmtId="0" fontId="7" fillId="3" borderId="2" xfId="0" applyFont="1" applyFill="1" applyBorder="1" applyAlignment="1">
      <alignment horizontal="left" vertical="center" shrinkToFi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38" fontId="9" fillId="3" borderId="5" xfId="27" applyFont="1" applyFill="1" applyBorder="1" applyAlignment="1">
      <alignment horizontal="center" vertical="center" wrapText="1"/>
    </xf>
    <xf numFmtId="38" fontId="9" fillId="3" borderId="2" xfId="27" applyFont="1" applyFill="1" applyBorder="1" applyAlignment="1">
      <alignment horizontal="center" vertical="center" wrapText="1"/>
    </xf>
    <xf numFmtId="0" fontId="7" fillId="3" borderId="1" xfId="0" applyFont="1" applyFill="1" applyBorder="1" applyAlignment="1">
      <alignment horizontal="center" vertical="center"/>
    </xf>
    <xf numFmtId="38" fontId="7" fillId="3" borderId="5" xfId="27" applyFont="1" applyFill="1" applyBorder="1" applyAlignment="1">
      <alignment horizontal="right"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1" fillId="0" borderId="5" xfId="27" applyFont="1" applyFill="1" applyBorder="1" applyAlignment="1">
      <alignment horizontal="right" vertical="center"/>
    </xf>
    <xf numFmtId="0" fontId="1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38" fontId="11" fillId="0" borderId="1"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0" fontId="7" fillId="3" borderId="5" xfId="0" applyFont="1" applyFill="1" applyBorder="1" applyAlignment="1">
      <alignment horizontal="left" vertical="center"/>
    </xf>
    <xf numFmtId="176" fontId="7" fillId="3" borderId="1" xfId="0" applyNumberFormat="1" applyFont="1" applyFill="1" applyBorder="1" applyAlignment="1">
      <alignment horizontal="center" vertical="center"/>
    </xf>
    <xf numFmtId="0" fontId="11" fillId="3" borderId="5" xfId="0" applyFont="1" applyFill="1" applyBorder="1" applyAlignment="1">
      <alignment vertical="center" shrinkToFit="1"/>
    </xf>
    <xf numFmtId="38" fontId="7" fillId="3" borderId="1" xfId="27" applyFont="1" applyFill="1" applyBorder="1" applyAlignment="1">
      <alignment horizontal="right" vertical="center"/>
    </xf>
    <xf numFmtId="0" fontId="7" fillId="3" borderId="2" xfId="0" applyFont="1" applyFill="1" applyBorder="1" applyAlignment="1">
      <alignment horizontal="left" vertical="center"/>
    </xf>
    <xf numFmtId="0" fontId="11" fillId="3" borderId="2" xfId="0" applyFont="1" applyFill="1" applyBorder="1" applyAlignment="1">
      <alignment vertical="center" shrinkToFit="1"/>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5"/>
  <sheetViews>
    <sheetView tabSelected="1" zoomScale="85" zoomScaleNormal="85" workbookViewId="0">
      <pane xSplit="4" ySplit="4" topLeftCell="E6" activePane="bottomRight" state="frozen"/>
      <selection pane="topRight" activeCell="E1" sqref="E1"/>
      <selection pane="bottomLeft" activeCell="A5" sqref="A5"/>
      <selection pane="bottomRight" activeCell="C19" sqref="C19:C20"/>
    </sheetView>
  </sheetViews>
  <sheetFormatPr defaultRowHeight="12" x14ac:dyDescent="0.15"/>
  <cols>
    <col min="1" max="1" width="9" style="1"/>
    <col min="2" max="2" width="27" style="1" customWidth="1"/>
    <col min="3" max="3" width="28.75" style="1" bestFit="1" customWidth="1"/>
    <col min="4" max="4" width="16.625" style="2" customWidth="1"/>
    <col min="5" max="5" width="24.625" style="1" customWidth="1"/>
    <col min="6" max="6" width="24.75" style="1" customWidth="1"/>
    <col min="7" max="7" width="10.625" style="3" customWidth="1"/>
    <col min="8" max="8" width="15.75" style="4" customWidth="1"/>
    <col min="9" max="9" width="9.75" style="1" bestFit="1" customWidth="1"/>
    <col min="10" max="10" width="10.625" style="1" hidden="1" customWidth="1"/>
    <col min="11" max="14" width="10.625" style="1" customWidth="1"/>
    <col min="15" max="16384" width="9" style="1"/>
  </cols>
  <sheetData>
    <row r="1" spans="1:14" ht="41.25" customHeight="1" x14ac:dyDescent="0.15">
      <c r="B1" s="6" t="s">
        <v>17</v>
      </c>
    </row>
    <row r="3" spans="1:14" x14ac:dyDescent="0.15">
      <c r="B3" s="81" t="s">
        <v>10</v>
      </c>
      <c r="C3" s="81" t="s">
        <v>11</v>
      </c>
      <c r="D3" s="101" t="s">
        <v>1</v>
      </c>
      <c r="E3" s="81" t="s">
        <v>16</v>
      </c>
      <c r="F3" s="81" t="s">
        <v>18</v>
      </c>
      <c r="G3" s="89" t="s">
        <v>2</v>
      </c>
      <c r="H3" s="89" t="s">
        <v>3</v>
      </c>
      <c r="I3" s="81" t="s">
        <v>12</v>
      </c>
      <c r="J3" s="81" t="s">
        <v>15</v>
      </c>
      <c r="K3" s="81" t="s">
        <v>4</v>
      </c>
      <c r="L3" s="81"/>
      <c r="M3" s="81"/>
      <c r="N3" s="81" t="s">
        <v>5</v>
      </c>
    </row>
    <row r="4" spans="1:14" ht="36.75" thickBot="1" x14ac:dyDescent="0.2">
      <c r="B4" s="82"/>
      <c r="C4" s="82"/>
      <c r="D4" s="102"/>
      <c r="E4" s="82"/>
      <c r="F4" s="82"/>
      <c r="G4" s="90"/>
      <c r="H4" s="90"/>
      <c r="I4" s="82"/>
      <c r="J4" s="82"/>
      <c r="K4" s="8" t="s">
        <v>6</v>
      </c>
      <c r="L4" s="8" t="s">
        <v>7</v>
      </c>
      <c r="M4" s="8" t="s">
        <v>8</v>
      </c>
      <c r="N4" s="82"/>
    </row>
    <row r="5" spans="1:14" ht="30" customHeight="1" thickTop="1" x14ac:dyDescent="0.15">
      <c r="A5" s="100">
        <v>16</v>
      </c>
      <c r="B5" s="92" t="s">
        <v>134</v>
      </c>
      <c r="C5" s="94" t="s">
        <v>21</v>
      </c>
      <c r="D5" s="96">
        <v>45054</v>
      </c>
      <c r="E5" s="12" t="s">
        <v>135</v>
      </c>
      <c r="F5" s="85" t="s">
        <v>387</v>
      </c>
      <c r="G5" s="87" t="s">
        <v>13</v>
      </c>
      <c r="H5" s="98">
        <v>36300000</v>
      </c>
      <c r="I5" s="83" t="s">
        <v>13</v>
      </c>
      <c r="J5" s="83" t="s">
        <v>13</v>
      </c>
      <c r="K5" s="83" t="s">
        <v>13</v>
      </c>
      <c r="L5" s="83" t="s">
        <v>13</v>
      </c>
      <c r="M5" s="83" t="s">
        <v>13</v>
      </c>
      <c r="N5" s="83"/>
    </row>
    <row r="6" spans="1:14" ht="30" customHeight="1" x14ac:dyDescent="0.15">
      <c r="A6" s="100"/>
      <c r="B6" s="93"/>
      <c r="C6" s="95"/>
      <c r="D6" s="97"/>
      <c r="E6" s="11" t="s">
        <v>136</v>
      </c>
      <c r="F6" s="86"/>
      <c r="G6" s="88"/>
      <c r="H6" s="99"/>
      <c r="I6" s="84"/>
      <c r="J6" s="84"/>
      <c r="K6" s="84"/>
      <c r="L6" s="84"/>
      <c r="M6" s="84"/>
      <c r="N6" s="84"/>
    </row>
    <row r="7" spans="1:14" s="13" customFormat="1" ht="30" customHeight="1" x14ac:dyDescent="0.15">
      <c r="A7" s="91">
        <v>17</v>
      </c>
      <c r="B7" s="92" t="s">
        <v>148</v>
      </c>
      <c r="C7" s="94" t="s">
        <v>21</v>
      </c>
      <c r="D7" s="96">
        <v>45117</v>
      </c>
      <c r="E7" s="12" t="s">
        <v>39</v>
      </c>
      <c r="F7" s="85" t="s">
        <v>387</v>
      </c>
      <c r="G7" s="87" t="s">
        <v>13</v>
      </c>
      <c r="H7" s="98">
        <v>7590000</v>
      </c>
      <c r="I7" s="83" t="s">
        <v>13</v>
      </c>
      <c r="J7" s="83" t="s">
        <v>13</v>
      </c>
      <c r="K7" s="83" t="s">
        <v>13</v>
      </c>
      <c r="L7" s="83" t="s">
        <v>13</v>
      </c>
      <c r="M7" s="83" t="s">
        <v>13</v>
      </c>
      <c r="N7" s="83"/>
    </row>
    <row r="8" spans="1:14" s="13" customFormat="1" ht="30" customHeight="1" x14ac:dyDescent="0.15">
      <c r="A8" s="91"/>
      <c r="B8" s="93"/>
      <c r="C8" s="95"/>
      <c r="D8" s="97"/>
      <c r="E8" s="11" t="s">
        <v>22</v>
      </c>
      <c r="F8" s="86"/>
      <c r="G8" s="88"/>
      <c r="H8" s="99"/>
      <c r="I8" s="84"/>
      <c r="J8" s="84"/>
      <c r="K8" s="84"/>
      <c r="L8" s="84"/>
      <c r="M8" s="84"/>
      <c r="N8" s="84"/>
    </row>
    <row r="9" spans="1:14" ht="30" customHeight="1" x14ac:dyDescent="0.15">
      <c r="A9" s="100">
        <v>18</v>
      </c>
      <c r="B9" s="92" t="s">
        <v>261</v>
      </c>
      <c r="C9" s="94" t="s">
        <v>21</v>
      </c>
      <c r="D9" s="96">
        <v>45141</v>
      </c>
      <c r="E9" s="12" t="s">
        <v>39</v>
      </c>
      <c r="F9" s="85" t="s">
        <v>387</v>
      </c>
      <c r="G9" s="87" t="s">
        <v>13</v>
      </c>
      <c r="H9" s="98">
        <v>5170000</v>
      </c>
      <c r="I9" s="83" t="s">
        <v>13</v>
      </c>
      <c r="J9" s="83" t="s">
        <v>13</v>
      </c>
      <c r="K9" s="83" t="s">
        <v>13</v>
      </c>
      <c r="L9" s="83" t="s">
        <v>13</v>
      </c>
      <c r="M9" s="83" t="s">
        <v>13</v>
      </c>
      <c r="N9" s="83"/>
    </row>
    <row r="10" spans="1:14" ht="30" customHeight="1" x14ac:dyDescent="0.15">
      <c r="A10" s="100"/>
      <c r="B10" s="93"/>
      <c r="C10" s="95"/>
      <c r="D10" s="97"/>
      <c r="E10" s="11" t="s">
        <v>22</v>
      </c>
      <c r="F10" s="86"/>
      <c r="G10" s="88"/>
      <c r="H10" s="99"/>
      <c r="I10" s="84"/>
      <c r="J10" s="84"/>
      <c r="K10" s="84"/>
      <c r="L10" s="84"/>
      <c r="M10" s="84"/>
      <c r="N10" s="84"/>
    </row>
    <row r="11" spans="1:14" ht="30" customHeight="1" x14ac:dyDescent="0.15">
      <c r="A11" s="100">
        <v>19</v>
      </c>
      <c r="B11" s="92" t="s">
        <v>201</v>
      </c>
      <c r="C11" s="94" t="s">
        <v>21</v>
      </c>
      <c r="D11" s="96">
        <v>45239</v>
      </c>
      <c r="E11" s="28" t="s">
        <v>39</v>
      </c>
      <c r="F11" s="85" t="s">
        <v>387</v>
      </c>
      <c r="G11" s="87" t="s">
        <v>13</v>
      </c>
      <c r="H11" s="98">
        <v>155100000</v>
      </c>
      <c r="I11" s="83" t="s">
        <v>13</v>
      </c>
      <c r="J11" s="83" t="s">
        <v>13</v>
      </c>
      <c r="K11" s="83" t="s">
        <v>13</v>
      </c>
      <c r="L11" s="83" t="s">
        <v>13</v>
      </c>
      <c r="M11" s="83" t="s">
        <v>13</v>
      </c>
      <c r="N11" s="83"/>
    </row>
    <row r="12" spans="1:14" ht="30" customHeight="1" x14ac:dyDescent="0.15">
      <c r="A12" s="100"/>
      <c r="B12" s="93"/>
      <c r="C12" s="95"/>
      <c r="D12" s="97"/>
      <c r="E12" s="29" t="s">
        <v>22</v>
      </c>
      <c r="F12" s="86"/>
      <c r="G12" s="88"/>
      <c r="H12" s="99"/>
      <c r="I12" s="84"/>
      <c r="J12" s="84"/>
      <c r="K12" s="84"/>
      <c r="L12" s="84"/>
      <c r="M12" s="84"/>
      <c r="N12" s="84"/>
    </row>
    <row r="13" spans="1:14" s="13" customFormat="1" ht="30" customHeight="1" x14ac:dyDescent="0.15">
      <c r="A13" s="91">
        <v>20</v>
      </c>
      <c r="B13" s="92" t="s">
        <v>260</v>
      </c>
      <c r="C13" s="94" t="s">
        <v>21</v>
      </c>
      <c r="D13" s="96">
        <v>45303</v>
      </c>
      <c r="E13" s="35" t="s">
        <v>262</v>
      </c>
      <c r="F13" s="85" t="s">
        <v>387</v>
      </c>
      <c r="G13" s="87" t="s">
        <v>13</v>
      </c>
      <c r="H13" s="98">
        <v>17160000</v>
      </c>
      <c r="I13" s="83" t="s">
        <v>13</v>
      </c>
      <c r="J13" s="83" t="s">
        <v>13</v>
      </c>
      <c r="K13" s="83" t="s">
        <v>13</v>
      </c>
      <c r="L13" s="83" t="s">
        <v>13</v>
      </c>
      <c r="M13" s="83" t="s">
        <v>13</v>
      </c>
      <c r="N13" s="83"/>
    </row>
    <row r="14" spans="1:14" s="13" customFormat="1" ht="30" customHeight="1" x14ac:dyDescent="0.15">
      <c r="A14" s="91"/>
      <c r="B14" s="93"/>
      <c r="C14" s="95"/>
      <c r="D14" s="97"/>
      <c r="E14" s="36" t="s">
        <v>263</v>
      </c>
      <c r="F14" s="86"/>
      <c r="G14" s="88"/>
      <c r="H14" s="99"/>
      <c r="I14" s="84"/>
      <c r="J14" s="84"/>
      <c r="K14" s="84"/>
      <c r="L14" s="84"/>
      <c r="M14" s="84"/>
      <c r="N14" s="84"/>
    </row>
    <row r="15" spans="1:14" s="13" customFormat="1" ht="30" customHeight="1" x14ac:dyDescent="0.15">
      <c r="A15" s="91">
        <v>21</v>
      </c>
      <c r="B15" s="92" t="s">
        <v>373</v>
      </c>
      <c r="C15" s="94" t="s">
        <v>347</v>
      </c>
      <c r="D15" s="96">
        <v>45460</v>
      </c>
      <c r="E15" s="35" t="s">
        <v>372</v>
      </c>
      <c r="F15" s="85" t="s">
        <v>387</v>
      </c>
      <c r="G15" s="87" t="s">
        <v>13</v>
      </c>
      <c r="H15" s="98">
        <v>102300000</v>
      </c>
      <c r="I15" s="83" t="s">
        <v>13</v>
      </c>
      <c r="J15" s="83" t="s">
        <v>13</v>
      </c>
      <c r="K15" s="83" t="s">
        <v>13</v>
      </c>
      <c r="L15" s="83" t="s">
        <v>13</v>
      </c>
      <c r="M15" s="83" t="s">
        <v>13</v>
      </c>
      <c r="N15" s="83"/>
    </row>
    <row r="16" spans="1:14" s="13" customFormat="1" ht="30" customHeight="1" x14ac:dyDescent="0.15">
      <c r="A16" s="91"/>
      <c r="B16" s="93"/>
      <c r="C16" s="95"/>
      <c r="D16" s="97"/>
      <c r="E16" s="36" t="s">
        <v>371</v>
      </c>
      <c r="F16" s="86"/>
      <c r="G16" s="88"/>
      <c r="H16" s="99"/>
      <c r="I16" s="84"/>
      <c r="J16" s="84"/>
      <c r="K16" s="84"/>
      <c r="L16" s="84"/>
      <c r="M16" s="84"/>
      <c r="N16" s="84"/>
    </row>
    <row r="17" spans="1:14" s="13" customFormat="1" ht="30" customHeight="1" x14ac:dyDescent="0.15">
      <c r="A17" s="91">
        <v>22</v>
      </c>
      <c r="B17" s="92" t="s">
        <v>375</v>
      </c>
      <c r="C17" s="94" t="s">
        <v>347</v>
      </c>
      <c r="D17" s="96">
        <v>45462</v>
      </c>
      <c r="E17" s="35" t="s">
        <v>39</v>
      </c>
      <c r="F17" s="85" t="s">
        <v>388</v>
      </c>
      <c r="G17" s="87" t="s">
        <v>13</v>
      </c>
      <c r="H17" s="98">
        <v>5379000</v>
      </c>
      <c r="I17" s="83" t="s">
        <v>13</v>
      </c>
      <c r="J17" s="83" t="s">
        <v>13</v>
      </c>
      <c r="K17" s="83" t="s">
        <v>13</v>
      </c>
      <c r="L17" s="83" t="s">
        <v>13</v>
      </c>
      <c r="M17" s="83" t="s">
        <v>13</v>
      </c>
      <c r="N17" s="83"/>
    </row>
    <row r="18" spans="1:14" s="13" customFormat="1" ht="30" customHeight="1" x14ac:dyDescent="0.15">
      <c r="A18" s="91"/>
      <c r="B18" s="93"/>
      <c r="C18" s="95"/>
      <c r="D18" s="97"/>
      <c r="E18" s="36" t="s">
        <v>374</v>
      </c>
      <c r="F18" s="86"/>
      <c r="G18" s="88"/>
      <c r="H18" s="99"/>
      <c r="I18" s="84"/>
      <c r="J18" s="84"/>
      <c r="K18" s="84"/>
      <c r="L18" s="84"/>
      <c r="M18" s="84"/>
      <c r="N18" s="84"/>
    </row>
    <row r="19" spans="1:14" s="13" customFormat="1" ht="30" customHeight="1" x14ac:dyDescent="0.15">
      <c r="A19" s="91">
        <v>23</v>
      </c>
      <c r="B19" s="92" t="s">
        <v>391</v>
      </c>
      <c r="C19" s="94" t="s">
        <v>347</v>
      </c>
      <c r="D19" s="96">
        <v>45498</v>
      </c>
      <c r="E19" s="35" t="s">
        <v>393</v>
      </c>
      <c r="F19" s="85" t="s">
        <v>388</v>
      </c>
      <c r="G19" s="87" t="s">
        <v>13</v>
      </c>
      <c r="H19" s="98">
        <v>23320000</v>
      </c>
      <c r="I19" s="83" t="s">
        <v>13</v>
      </c>
      <c r="J19" s="83" t="s">
        <v>13</v>
      </c>
      <c r="K19" s="83" t="s">
        <v>13</v>
      </c>
      <c r="L19" s="83" t="s">
        <v>13</v>
      </c>
      <c r="M19" s="83" t="s">
        <v>13</v>
      </c>
      <c r="N19" s="83"/>
    </row>
    <row r="20" spans="1:14" s="13" customFormat="1" ht="30" customHeight="1" x14ac:dyDescent="0.15">
      <c r="A20" s="91"/>
      <c r="B20" s="93"/>
      <c r="C20" s="95"/>
      <c r="D20" s="97"/>
      <c r="E20" s="36" t="s">
        <v>392</v>
      </c>
      <c r="F20" s="86"/>
      <c r="G20" s="88"/>
      <c r="H20" s="99"/>
      <c r="I20" s="84"/>
      <c r="J20" s="84"/>
      <c r="K20" s="84"/>
      <c r="L20" s="84"/>
      <c r="M20" s="84"/>
      <c r="N20" s="84"/>
    </row>
    <row r="21" spans="1:14" ht="30" customHeight="1" x14ac:dyDescent="0.15">
      <c r="A21" s="100">
        <v>24</v>
      </c>
      <c r="B21" s="105"/>
      <c r="C21" s="107" t="s">
        <v>0</v>
      </c>
      <c r="D21" s="109" t="s">
        <v>0</v>
      </c>
      <c r="E21" s="7" t="s">
        <v>0</v>
      </c>
      <c r="F21" s="111" t="s">
        <v>0</v>
      </c>
      <c r="G21" s="113" t="s">
        <v>13</v>
      </c>
      <c r="H21" s="115" t="s">
        <v>0</v>
      </c>
      <c r="I21" s="103" t="s">
        <v>13</v>
      </c>
      <c r="J21" s="103" t="s">
        <v>13</v>
      </c>
      <c r="K21" s="103" t="s">
        <v>13</v>
      </c>
      <c r="L21" s="103" t="s">
        <v>13</v>
      </c>
      <c r="M21" s="103" t="s">
        <v>13</v>
      </c>
      <c r="N21" s="103"/>
    </row>
    <row r="22" spans="1:14" ht="30" customHeight="1" x14ac:dyDescent="0.15">
      <c r="A22" s="100"/>
      <c r="B22" s="106"/>
      <c r="C22" s="108"/>
      <c r="D22" s="110"/>
      <c r="E22" s="5" t="s">
        <v>0</v>
      </c>
      <c r="F22" s="112"/>
      <c r="G22" s="114"/>
      <c r="H22" s="116"/>
      <c r="I22" s="104"/>
      <c r="J22" s="104"/>
      <c r="K22" s="104"/>
      <c r="L22" s="104"/>
      <c r="M22" s="104"/>
      <c r="N22" s="104"/>
    </row>
    <row r="23" spans="1:14" ht="50.1" customHeight="1" x14ac:dyDescent="0.15"/>
    <row r="24" spans="1:14" ht="50.1" customHeight="1" x14ac:dyDescent="0.15"/>
    <row r="25" spans="1:14" ht="50.1" customHeight="1" x14ac:dyDescent="0.15"/>
  </sheetData>
  <autoFilter ref="A4:N4" xr:uid="{00000000-0009-0000-0000-000000000000}"/>
  <mergeCells count="128">
    <mergeCell ref="J21:J22"/>
    <mergeCell ref="K21:K22"/>
    <mergeCell ref="L21:L22"/>
    <mergeCell ref="M21:M22"/>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M17:M18"/>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M15:M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1:A12"/>
    <mergeCell ref="B11:B12"/>
    <mergeCell ref="C11:C12"/>
    <mergeCell ref="D11:D12"/>
    <mergeCell ref="F11:F12"/>
    <mergeCell ref="M11:M12"/>
    <mergeCell ref="N11:N12"/>
    <mergeCell ref="J11:J12"/>
    <mergeCell ref="K11:K12"/>
    <mergeCell ref="L11:L12"/>
    <mergeCell ref="A9:A10"/>
    <mergeCell ref="B9:B10"/>
    <mergeCell ref="C9:C10"/>
    <mergeCell ref="D9:D10"/>
    <mergeCell ref="F9:F10"/>
    <mergeCell ref="G9:G10"/>
    <mergeCell ref="H9:H10"/>
    <mergeCell ref="N5:N6"/>
    <mergeCell ref="H5:H6"/>
    <mergeCell ref="I5:I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E3:E4"/>
    <mergeCell ref="F3:F4"/>
    <mergeCell ref="J3:J4"/>
    <mergeCell ref="K3:M3"/>
    <mergeCell ref="J5:J6"/>
    <mergeCell ref="K5:K6"/>
    <mergeCell ref="L5:L6"/>
    <mergeCell ref="M5:M6"/>
    <mergeCell ref="F5:F6"/>
    <mergeCell ref="G5:G6"/>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79"/>
  <sheetViews>
    <sheetView view="pageBreakPreview" zoomScale="85" zoomScaleNormal="70" zoomScaleSheetLayoutView="85" workbookViewId="0">
      <pane xSplit="4" ySplit="4" topLeftCell="E193" activePane="bottomRight" state="frozen"/>
      <selection pane="topRight" activeCell="E1" sqref="E1"/>
      <selection pane="bottomLeft" activeCell="A5" sqref="A5"/>
      <selection pane="bottomRight" activeCell="H207" sqref="H207:H208"/>
    </sheetView>
  </sheetViews>
  <sheetFormatPr defaultRowHeight="12" x14ac:dyDescent="0.15"/>
  <cols>
    <col min="1" max="1" width="9" style="1"/>
    <col min="2" max="2" width="27" style="48" customWidth="1"/>
    <col min="3" max="3" width="28.75" style="1" bestFit="1" customWidth="1"/>
    <col min="4" max="4" width="16.625" style="2" customWidth="1"/>
    <col min="5" max="5" width="24.625" style="42" customWidth="1"/>
    <col min="6" max="6" width="24.75" style="1" customWidth="1"/>
    <col min="7" max="7" width="10.625" style="3" customWidth="1"/>
    <col min="8" max="8" width="15.75" style="3" customWidth="1"/>
    <col min="9" max="9" width="9.75" style="1" bestFit="1" customWidth="1"/>
    <col min="10" max="10" width="10.625" style="1" hidden="1" customWidth="1"/>
    <col min="11" max="14" width="10.625" style="1" customWidth="1"/>
    <col min="15" max="16384" width="9" style="1"/>
  </cols>
  <sheetData>
    <row r="1" spans="1:14" ht="41.25" customHeight="1" x14ac:dyDescent="0.15">
      <c r="B1" s="47" t="s">
        <v>19</v>
      </c>
    </row>
    <row r="3" spans="1:14" x14ac:dyDescent="0.15">
      <c r="B3" s="173" t="s">
        <v>10</v>
      </c>
      <c r="C3" s="81" t="s">
        <v>11</v>
      </c>
      <c r="D3" s="101" t="s">
        <v>1</v>
      </c>
      <c r="E3" s="175" t="s">
        <v>16</v>
      </c>
      <c r="F3" s="177" t="s">
        <v>18</v>
      </c>
      <c r="G3" s="89" t="s">
        <v>2</v>
      </c>
      <c r="H3" s="179" t="s">
        <v>3</v>
      </c>
      <c r="I3" s="81" t="s">
        <v>12</v>
      </c>
      <c r="J3" s="81" t="s">
        <v>15</v>
      </c>
      <c r="K3" s="81" t="s">
        <v>4</v>
      </c>
      <c r="L3" s="81"/>
      <c r="M3" s="81"/>
      <c r="N3" s="81" t="s">
        <v>5</v>
      </c>
    </row>
    <row r="4" spans="1:14" ht="36.75" thickBot="1" x14ac:dyDescent="0.2">
      <c r="B4" s="174"/>
      <c r="C4" s="82"/>
      <c r="D4" s="102"/>
      <c r="E4" s="176"/>
      <c r="F4" s="178"/>
      <c r="G4" s="90"/>
      <c r="H4" s="180"/>
      <c r="I4" s="82"/>
      <c r="J4" s="82"/>
      <c r="K4" s="8" t="s">
        <v>6</v>
      </c>
      <c r="L4" s="8" t="s">
        <v>7</v>
      </c>
      <c r="M4" s="8" t="s">
        <v>8</v>
      </c>
      <c r="N4" s="82"/>
    </row>
    <row r="5" spans="1:14" s="14" customFormat="1" ht="30" customHeight="1" thickTop="1" x14ac:dyDescent="0.15">
      <c r="A5" s="170">
        <v>128</v>
      </c>
      <c r="B5" s="92" t="s">
        <v>69</v>
      </c>
      <c r="C5" s="142" t="s">
        <v>21</v>
      </c>
      <c r="D5" s="96">
        <v>44966</v>
      </c>
      <c r="E5" s="43" t="s">
        <v>70</v>
      </c>
      <c r="F5" s="143" t="s">
        <v>388</v>
      </c>
      <c r="G5" s="87" t="s">
        <v>13</v>
      </c>
      <c r="H5" s="165">
        <v>69432000</v>
      </c>
      <c r="I5" s="83" t="s">
        <v>13</v>
      </c>
      <c r="J5" s="83" t="s">
        <v>13</v>
      </c>
      <c r="K5" s="83" t="s">
        <v>13</v>
      </c>
      <c r="L5" s="83" t="s">
        <v>13</v>
      </c>
      <c r="M5" s="83" t="s">
        <v>13</v>
      </c>
      <c r="N5" s="83"/>
    </row>
    <row r="6" spans="1:14" s="14" customFormat="1" ht="30" customHeight="1" x14ac:dyDescent="0.15">
      <c r="A6" s="170"/>
      <c r="B6" s="93"/>
      <c r="C6" s="95"/>
      <c r="D6" s="97"/>
      <c r="E6" s="41" t="s">
        <v>71</v>
      </c>
      <c r="F6" s="144"/>
      <c r="G6" s="88"/>
      <c r="H6" s="141"/>
      <c r="I6" s="84"/>
      <c r="J6" s="84"/>
      <c r="K6" s="84"/>
      <c r="L6" s="84"/>
      <c r="M6" s="84"/>
      <c r="N6" s="84"/>
    </row>
    <row r="7" spans="1:14" s="13" customFormat="1" ht="30" customHeight="1" x14ac:dyDescent="0.15">
      <c r="A7" s="170">
        <v>132</v>
      </c>
      <c r="B7" s="92" t="s">
        <v>88</v>
      </c>
      <c r="C7" s="142" t="s">
        <v>21</v>
      </c>
      <c r="D7" s="96">
        <v>44985</v>
      </c>
      <c r="E7" s="40" t="s">
        <v>30</v>
      </c>
      <c r="F7" s="143" t="s">
        <v>388</v>
      </c>
      <c r="G7" s="87" t="s">
        <v>13</v>
      </c>
      <c r="H7" s="165">
        <v>7327295</v>
      </c>
      <c r="I7" s="83" t="s">
        <v>13</v>
      </c>
      <c r="J7" s="83" t="s">
        <v>13</v>
      </c>
      <c r="K7" s="83" t="s">
        <v>13</v>
      </c>
      <c r="L7" s="83" t="s">
        <v>13</v>
      </c>
      <c r="M7" s="83" t="s">
        <v>13</v>
      </c>
      <c r="N7" s="83"/>
    </row>
    <row r="8" spans="1:14" s="13" customFormat="1" ht="30" customHeight="1" x14ac:dyDescent="0.15">
      <c r="A8" s="170"/>
      <c r="B8" s="93"/>
      <c r="C8" s="95"/>
      <c r="D8" s="97"/>
      <c r="E8" s="41" t="s">
        <v>42</v>
      </c>
      <c r="F8" s="144"/>
      <c r="G8" s="88"/>
      <c r="H8" s="141"/>
      <c r="I8" s="84"/>
      <c r="J8" s="84"/>
      <c r="K8" s="84"/>
      <c r="L8" s="84"/>
      <c r="M8" s="84"/>
      <c r="N8" s="84"/>
    </row>
    <row r="9" spans="1:14" s="13" customFormat="1" ht="30" customHeight="1" x14ac:dyDescent="0.15">
      <c r="A9" s="170">
        <v>133</v>
      </c>
      <c r="B9" s="92" t="s">
        <v>89</v>
      </c>
      <c r="C9" s="142" t="s">
        <v>21</v>
      </c>
      <c r="D9" s="96">
        <v>44985</v>
      </c>
      <c r="E9" s="40" t="s">
        <v>40</v>
      </c>
      <c r="F9" s="143" t="s">
        <v>388</v>
      </c>
      <c r="G9" s="87" t="s">
        <v>13</v>
      </c>
      <c r="H9" s="165">
        <v>20838826</v>
      </c>
      <c r="I9" s="83" t="s">
        <v>13</v>
      </c>
      <c r="J9" s="83" t="s">
        <v>13</v>
      </c>
      <c r="K9" s="83" t="s">
        <v>13</v>
      </c>
      <c r="L9" s="83" t="s">
        <v>13</v>
      </c>
      <c r="M9" s="83" t="s">
        <v>13</v>
      </c>
      <c r="N9" s="83"/>
    </row>
    <row r="10" spans="1:14" s="13" customFormat="1" ht="30" customHeight="1" x14ac:dyDescent="0.15">
      <c r="A10" s="170"/>
      <c r="B10" s="93"/>
      <c r="C10" s="95"/>
      <c r="D10" s="97"/>
      <c r="E10" s="41" t="s">
        <v>43</v>
      </c>
      <c r="F10" s="144"/>
      <c r="G10" s="88"/>
      <c r="H10" s="141"/>
      <c r="I10" s="84"/>
      <c r="J10" s="84"/>
      <c r="K10" s="84"/>
      <c r="L10" s="84"/>
      <c r="M10" s="84"/>
      <c r="N10" s="84"/>
    </row>
    <row r="11" spans="1:14" s="13" customFormat="1" ht="30" customHeight="1" x14ac:dyDescent="0.15">
      <c r="A11" s="170">
        <v>134</v>
      </c>
      <c r="B11" s="92" t="s">
        <v>91</v>
      </c>
      <c r="C11" s="142" t="s">
        <v>21</v>
      </c>
      <c r="D11" s="96">
        <v>44985</v>
      </c>
      <c r="E11" s="43" t="s">
        <v>46</v>
      </c>
      <c r="F11" s="143" t="s">
        <v>388</v>
      </c>
      <c r="G11" s="87" t="s">
        <v>13</v>
      </c>
      <c r="H11" s="165">
        <v>1203789</v>
      </c>
      <c r="I11" s="83" t="s">
        <v>13</v>
      </c>
      <c r="J11" s="83" t="s">
        <v>13</v>
      </c>
      <c r="K11" s="83" t="s">
        <v>13</v>
      </c>
      <c r="L11" s="83" t="s">
        <v>13</v>
      </c>
      <c r="M11" s="83" t="s">
        <v>13</v>
      </c>
      <c r="N11" s="83"/>
    </row>
    <row r="12" spans="1:14" s="13" customFormat="1" ht="30" customHeight="1" x14ac:dyDescent="0.15">
      <c r="A12" s="170"/>
      <c r="B12" s="93"/>
      <c r="C12" s="95"/>
      <c r="D12" s="97"/>
      <c r="E12" s="41" t="s">
        <v>44</v>
      </c>
      <c r="F12" s="144"/>
      <c r="G12" s="88"/>
      <c r="H12" s="141"/>
      <c r="I12" s="84"/>
      <c r="J12" s="84"/>
      <c r="K12" s="84"/>
      <c r="L12" s="84"/>
      <c r="M12" s="84"/>
      <c r="N12" s="84"/>
    </row>
    <row r="13" spans="1:14" s="13" customFormat="1" ht="30" customHeight="1" x14ac:dyDescent="0.15">
      <c r="A13" s="170">
        <v>135</v>
      </c>
      <c r="B13" s="92" t="s">
        <v>90</v>
      </c>
      <c r="C13" s="142" t="s">
        <v>21</v>
      </c>
      <c r="D13" s="96">
        <v>44985</v>
      </c>
      <c r="E13" s="43" t="s">
        <v>28</v>
      </c>
      <c r="F13" s="143" t="s">
        <v>388</v>
      </c>
      <c r="G13" s="87" t="s">
        <v>13</v>
      </c>
      <c r="H13" s="165">
        <v>44259129</v>
      </c>
      <c r="I13" s="83" t="s">
        <v>13</v>
      </c>
      <c r="J13" s="83" t="s">
        <v>13</v>
      </c>
      <c r="K13" s="83" t="s">
        <v>13</v>
      </c>
      <c r="L13" s="83" t="s">
        <v>13</v>
      </c>
      <c r="M13" s="83" t="s">
        <v>13</v>
      </c>
      <c r="N13" s="83"/>
    </row>
    <row r="14" spans="1:14" s="13" customFormat="1" ht="30" customHeight="1" x14ac:dyDescent="0.15">
      <c r="A14" s="170"/>
      <c r="B14" s="93"/>
      <c r="C14" s="95"/>
      <c r="D14" s="97"/>
      <c r="E14" s="41" t="s">
        <v>29</v>
      </c>
      <c r="F14" s="144"/>
      <c r="G14" s="88"/>
      <c r="H14" s="141"/>
      <c r="I14" s="84"/>
      <c r="J14" s="84"/>
      <c r="K14" s="84"/>
      <c r="L14" s="84"/>
      <c r="M14" s="84"/>
      <c r="N14" s="84"/>
    </row>
    <row r="15" spans="1:14" s="13" customFormat="1" ht="30" customHeight="1" x14ac:dyDescent="0.15">
      <c r="A15" s="170">
        <v>136</v>
      </c>
      <c r="B15" s="92" t="s">
        <v>92</v>
      </c>
      <c r="C15" s="142" t="s">
        <v>21</v>
      </c>
      <c r="D15" s="96">
        <v>44985</v>
      </c>
      <c r="E15" s="43" t="s">
        <v>45</v>
      </c>
      <c r="F15" s="143" t="s">
        <v>388</v>
      </c>
      <c r="G15" s="87" t="s">
        <v>13</v>
      </c>
      <c r="H15" s="165">
        <v>121454586</v>
      </c>
      <c r="I15" s="83" t="s">
        <v>13</v>
      </c>
      <c r="J15" s="83" t="s">
        <v>13</v>
      </c>
      <c r="K15" s="83" t="s">
        <v>13</v>
      </c>
      <c r="L15" s="83" t="s">
        <v>13</v>
      </c>
      <c r="M15" s="83" t="s">
        <v>13</v>
      </c>
      <c r="N15" s="83"/>
    </row>
    <row r="16" spans="1:14" s="13" customFormat="1" ht="30" customHeight="1" x14ac:dyDescent="0.15">
      <c r="A16" s="170"/>
      <c r="B16" s="93"/>
      <c r="C16" s="95"/>
      <c r="D16" s="97"/>
      <c r="E16" s="41" t="s">
        <v>41</v>
      </c>
      <c r="F16" s="144"/>
      <c r="G16" s="88"/>
      <c r="H16" s="141"/>
      <c r="I16" s="84"/>
      <c r="J16" s="84"/>
      <c r="K16" s="84"/>
      <c r="L16" s="84"/>
      <c r="M16" s="84"/>
      <c r="N16" s="84"/>
    </row>
    <row r="17" spans="1:14" s="13" customFormat="1" ht="30" customHeight="1" x14ac:dyDescent="0.15">
      <c r="A17" s="170">
        <v>137</v>
      </c>
      <c r="B17" s="92" t="s">
        <v>93</v>
      </c>
      <c r="C17" s="142" t="s">
        <v>21</v>
      </c>
      <c r="D17" s="96">
        <v>44985</v>
      </c>
      <c r="E17" s="40" t="s">
        <v>30</v>
      </c>
      <c r="F17" s="143" t="s">
        <v>388</v>
      </c>
      <c r="G17" s="87" t="s">
        <v>13</v>
      </c>
      <c r="H17" s="165">
        <v>162720549</v>
      </c>
      <c r="I17" s="83" t="s">
        <v>13</v>
      </c>
      <c r="J17" s="83" t="s">
        <v>13</v>
      </c>
      <c r="K17" s="83" t="s">
        <v>13</v>
      </c>
      <c r="L17" s="83" t="s">
        <v>13</v>
      </c>
      <c r="M17" s="83" t="s">
        <v>13</v>
      </c>
      <c r="N17" s="83"/>
    </row>
    <row r="18" spans="1:14" s="13" customFormat="1" ht="30" customHeight="1" x14ac:dyDescent="0.15">
      <c r="A18" s="170"/>
      <c r="B18" s="93"/>
      <c r="C18" s="95"/>
      <c r="D18" s="97"/>
      <c r="E18" s="41" t="s">
        <v>42</v>
      </c>
      <c r="F18" s="144"/>
      <c r="G18" s="88"/>
      <c r="H18" s="141"/>
      <c r="I18" s="84"/>
      <c r="J18" s="84"/>
      <c r="K18" s="84"/>
      <c r="L18" s="84"/>
      <c r="M18" s="84"/>
      <c r="N18" s="84"/>
    </row>
    <row r="19" spans="1:14" s="13" customFormat="1" ht="30" customHeight="1" x14ac:dyDescent="0.15">
      <c r="A19" s="170">
        <v>138</v>
      </c>
      <c r="B19" s="92" t="s">
        <v>94</v>
      </c>
      <c r="C19" s="142" t="s">
        <v>21</v>
      </c>
      <c r="D19" s="96">
        <v>44985</v>
      </c>
      <c r="E19" s="43" t="s">
        <v>40</v>
      </c>
      <c r="F19" s="143" t="s">
        <v>388</v>
      </c>
      <c r="G19" s="87" t="s">
        <v>13</v>
      </c>
      <c r="H19" s="165">
        <v>45486427</v>
      </c>
      <c r="I19" s="83" t="s">
        <v>13</v>
      </c>
      <c r="J19" s="83" t="s">
        <v>13</v>
      </c>
      <c r="K19" s="83" t="s">
        <v>13</v>
      </c>
      <c r="L19" s="83" t="s">
        <v>13</v>
      </c>
      <c r="M19" s="83" t="s">
        <v>13</v>
      </c>
      <c r="N19" s="83"/>
    </row>
    <row r="20" spans="1:14" s="13" customFormat="1" ht="30" customHeight="1" x14ac:dyDescent="0.15">
      <c r="A20" s="170"/>
      <c r="B20" s="93"/>
      <c r="C20" s="95"/>
      <c r="D20" s="97"/>
      <c r="E20" s="41" t="s">
        <v>34</v>
      </c>
      <c r="F20" s="144"/>
      <c r="G20" s="88"/>
      <c r="H20" s="141"/>
      <c r="I20" s="84"/>
      <c r="J20" s="84"/>
      <c r="K20" s="84"/>
      <c r="L20" s="84"/>
      <c r="M20" s="84"/>
      <c r="N20" s="84"/>
    </row>
    <row r="21" spans="1:14" s="13" customFormat="1" ht="30" customHeight="1" x14ac:dyDescent="0.15">
      <c r="A21" s="170">
        <v>139</v>
      </c>
      <c r="B21" s="92" t="s">
        <v>96</v>
      </c>
      <c r="C21" s="142" t="s">
        <v>21</v>
      </c>
      <c r="D21" s="96">
        <v>44985</v>
      </c>
      <c r="E21" s="40" t="s">
        <v>46</v>
      </c>
      <c r="F21" s="143" t="s">
        <v>388</v>
      </c>
      <c r="G21" s="87" t="s">
        <v>13</v>
      </c>
      <c r="H21" s="165">
        <v>128822499</v>
      </c>
      <c r="I21" s="83" t="s">
        <v>13</v>
      </c>
      <c r="J21" s="83" t="s">
        <v>13</v>
      </c>
      <c r="K21" s="83" t="s">
        <v>13</v>
      </c>
      <c r="L21" s="83" t="s">
        <v>13</v>
      </c>
      <c r="M21" s="83" t="s">
        <v>13</v>
      </c>
      <c r="N21" s="83"/>
    </row>
    <row r="22" spans="1:14" s="13" customFormat="1" ht="30" customHeight="1" x14ac:dyDescent="0.15">
      <c r="A22" s="170"/>
      <c r="B22" s="93"/>
      <c r="C22" s="95"/>
      <c r="D22" s="97"/>
      <c r="E22" s="41" t="s">
        <v>35</v>
      </c>
      <c r="F22" s="144"/>
      <c r="G22" s="88"/>
      <c r="H22" s="141"/>
      <c r="I22" s="84"/>
      <c r="J22" s="84"/>
      <c r="K22" s="84"/>
      <c r="L22" s="84"/>
      <c r="M22" s="84"/>
      <c r="N22" s="84"/>
    </row>
    <row r="23" spans="1:14" s="13" customFormat="1" ht="30" customHeight="1" x14ac:dyDescent="0.15">
      <c r="A23" s="170">
        <v>140</v>
      </c>
      <c r="B23" s="92" t="s">
        <v>95</v>
      </c>
      <c r="C23" s="142" t="s">
        <v>21</v>
      </c>
      <c r="D23" s="96">
        <v>44985</v>
      </c>
      <c r="E23" s="43" t="s">
        <v>28</v>
      </c>
      <c r="F23" s="143" t="s">
        <v>388</v>
      </c>
      <c r="G23" s="87" t="s">
        <v>13</v>
      </c>
      <c r="H23" s="165">
        <v>64442655</v>
      </c>
      <c r="I23" s="83" t="s">
        <v>13</v>
      </c>
      <c r="J23" s="83" t="s">
        <v>13</v>
      </c>
      <c r="K23" s="83" t="s">
        <v>13</v>
      </c>
      <c r="L23" s="83" t="s">
        <v>13</v>
      </c>
      <c r="M23" s="83" t="s">
        <v>13</v>
      </c>
      <c r="N23" s="83"/>
    </row>
    <row r="24" spans="1:14" s="13" customFormat="1" ht="30" customHeight="1" x14ac:dyDescent="0.15">
      <c r="A24" s="170"/>
      <c r="B24" s="93"/>
      <c r="C24" s="95"/>
      <c r="D24" s="97"/>
      <c r="E24" s="41" t="s">
        <v>29</v>
      </c>
      <c r="F24" s="144"/>
      <c r="G24" s="88"/>
      <c r="H24" s="141"/>
      <c r="I24" s="84"/>
      <c r="J24" s="84"/>
      <c r="K24" s="84"/>
      <c r="L24" s="84"/>
      <c r="M24" s="84"/>
      <c r="N24" s="84"/>
    </row>
    <row r="25" spans="1:14" s="13" customFormat="1" ht="30" customHeight="1" x14ac:dyDescent="0.15">
      <c r="A25" s="170">
        <v>141</v>
      </c>
      <c r="B25" s="92" t="s">
        <v>97</v>
      </c>
      <c r="C25" s="142" t="s">
        <v>21</v>
      </c>
      <c r="D25" s="96">
        <v>44985</v>
      </c>
      <c r="E25" s="43" t="s">
        <v>99</v>
      </c>
      <c r="F25" s="143" t="s">
        <v>98</v>
      </c>
      <c r="G25" s="87" t="s">
        <v>13</v>
      </c>
      <c r="H25" s="165">
        <v>464405634</v>
      </c>
      <c r="I25" s="83" t="s">
        <v>13</v>
      </c>
      <c r="J25" s="83" t="s">
        <v>13</v>
      </c>
      <c r="K25" s="83" t="s">
        <v>13</v>
      </c>
      <c r="L25" s="83" t="s">
        <v>13</v>
      </c>
      <c r="M25" s="83" t="s">
        <v>13</v>
      </c>
      <c r="N25" s="83"/>
    </row>
    <row r="26" spans="1:14" s="13" customFormat="1" ht="30" customHeight="1" x14ac:dyDescent="0.15">
      <c r="A26" s="170"/>
      <c r="B26" s="93"/>
      <c r="C26" s="95"/>
      <c r="D26" s="97"/>
      <c r="E26" s="41" t="s">
        <v>100</v>
      </c>
      <c r="F26" s="144"/>
      <c r="G26" s="88"/>
      <c r="H26" s="141"/>
      <c r="I26" s="84"/>
      <c r="J26" s="84"/>
      <c r="K26" s="84"/>
      <c r="L26" s="84"/>
      <c r="M26" s="84"/>
      <c r="N26" s="84"/>
    </row>
    <row r="27" spans="1:14" s="13" customFormat="1" ht="30" customHeight="1" x14ac:dyDescent="0.15">
      <c r="A27" s="170">
        <v>142</v>
      </c>
      <c r="B27" s="92" t="s">
        <v>102</v>
      </c>
      <c r="C27" s="142" t="s">
        <v>21</v>
      </c>
      <c r="D27" s="96">
        <v>44987</v>
      </c>
      <c r="E27" s="43" t="s">
        <v>103</v>
      </c>
      <c r="F27" s="143" t="s">
        <v>101</v>
      </c>
      <c r="G27" s="87" t="s">
        <v>13</v>
      </c>
      <c r="H27" s="165">
        <v>133035414</v>
      </c>
      <c r="I27" s="83" t="s">
        <v>13</v>
      </c>
      <c r="J27" s="83" t="s">
        <v>13</v>
      </c>
      <c r="K27" s="83" t="s">
        <v>13</v>
      </c>
      <c r="L27" s="83" t="s">
        <v>13</v>
      </c>
      <c r="M27" s="83" t="s">
        <v>13</v>
      </c>
      <c r="N27" s="83"/>
    </row>
    <row r="28" spans="1:14" s="13" customFormat="1" ht="30" customHeight="1" x14ac:dyDescent="0.15">
      <c r="A28" s="170"/>
      <c r="B28" s="93"/>
      <c r="C28" s="95"/>
      <c r="D28" s="97"/>
      <c r="E28" s="41" t="s">
        <v>104</v>
      </c>
      <c r="F28" s="144"/>
      <c r="G28" s="88"/>
      <c r="H28" s="141"/>
      <c r="I28" s="84"/>
      <c r="J28" s="84"/>
      <c r="K28" s="84"/>
      <c r="L28" s="84"/>
      <c r="M28" s="84"/>
      <c r="N28" s="84"/>
    </row>
    <row r="29" spans="1:14" s="14" customFormat="1" ht="30" customHeight="1" x14ac:dyDescent="0.15">
      <c r="A29" s="170">
        <v>129</v>
      </c>
      <c r="B29" s="92" t="s">
        <v>84</v>
      </c>
      <c r="C29" s="142" t="s">
        <v>21</v>
      </c>
      <c r="D29" s="96">
        <v>44995</v>
      </c>
      <c r="E29" s="43" t="s">
        <v>61</v>
      </c>
      <c r="F29" s="143" t="s">
        <v>388</v>
      </c>
      <c r="G29" s="87" t="s">
        <v>13</v>
      </c>
      <c r="H29" s="165">
        <v>109932</v>
      </c>
      <c r="I29" s="83" t="s">
        <v>13</v>
      </c>
      <c r="J29" s="83" t="s">
        <v>13</v>
      </c>
      <c r="K29" s="83" t="s">
        <v>13</v>
      </c>
      <c r="L29" s="83" t="s">
        <v>13</v>
      </c>
      <c r="M29" s="83" t="s">
        <v>13</v>
      </c>
      <c r="N29" s="83"/>
    </row>
    <row r="30" spans="1:14" s="14" customFormat="1" ht="30" customHeight="1" x14ac:dyDescent="0.15">
      <c r="A30" s="170"/>
      <c r="B30" s="93"/>
      <c r="C30" s="95"/>
      <c r="D30" s="97"/>
      <c r="E30" s="41" t="s">
        <v>33</v>
      </c>
      <c r="F30" s="144"/>
      <c r="G30" s="88"/>
      <c r="H30" s="141"/>
      <c r="I30" s="84"/>
      <c r="J30" s="84"/>
      <c r="K30" s="84"/>
      <c r="L30" s="84"/>
      <c r="M30" s="84"/>
      <c r="N30" s="84"/>
    </row>
    <row r="31" spans="1:14" s="14" customFormat="1" ht="30" customHeight="1" x14ac:dyDescent="0.15">
      <c r="A31" s="170">
        <v>130</v>
      </c>
      <c r="B31" s="92" t="s">
        <v>84</v>
      </c>
      <c r="C31" s="142" t="s">
        <v>21</v>
      </c>
      <c r="D31" s="96">
        <v>44995</v>
      </c>
      <c r="E31" s="43" t="s">
        <v>85</v>
      </c>
      <c r="F31" s="143" t="s">
        <v>388</v>
      </c>
      <c r="G31" s="87" t="s">
        <v>13</v>
      </c>
      <c r="H31" s="165">
        <v>2978380</v>
      </c>
      <c r="I31" s="83" t="s">
        <v>13</v>
      </c>
      <c r="J31" s="83" t="s">
        <v>13</v>
      </c>
      <c r="K31" s="83" t="s">
        <v>13</v>
      </c>
      <c r="L31" s="83" t="s">
        <v>13</v>
      </c>
      <c r="M31" s="83" t="s">
        <v>13</v>
      </c>
      <c r="N31" s="83"/>
    </row>
    <row r="32" spans="1:14" s="14" customFormat="1" ht="30" customHeight="1" x14ac:dyDescent="0.15">
      <c r="A32" s="170"/>
      <c r="B32" s="93"/>
      <c r="C32" s="95"/>
      <c r="D32" s="97"/>
      <c r="E32" s="41" t="s">
        <v>42</v>
      </c>
      <c r="F32" s="144"/>
      <c r="G32" s="88"/>
      <c r="H32" s="141"/>
      <c r="I32" s="84"/>
      <c r="J32" s="84"/>
      <c r="K32" s="84"/>
      <c r="L32" s="84"/>
      <c r="M32" s="84"/>
      <c r="N32" s="84"/>
    </row>
    <row r="33" spans="1:14" s="14" customFormat="1" ht="30" customHeight="1" x14ac:dyDescent="0.15">
      <c r="A33" s="170">
        <v>131</v>
      </c>
      <c r="B33" s="92" t="s">
        <v>84</v>
      </c>
      <c r="C33" s="142" t="s">
        <v>21</v>
      </c>
      <c r="D33" s="96">
        <v>44995</v>
      </c>
      <c r="E33" s="43" t="s">
        <v>86</v>
      </c>
      <c r="F33" s="143" t="s">
        <v>388</v>
      </c>
      <c r="G33" s="87" t="s">
        <v>13</v>
      </c>
      <c r="H33" s="165">
        <v>3757831</v>
      </c>
      <c r="I33" s="83" t="s">
        <v>13</v>
      </c>
      <c r="J33" s="83" t="s">
        <v>13</v>
      </c>
      <c r="K33" s="83" t="s">
        <v>13</v>
      </c>
      <c r="L33" s="83" t="s">
        <v>13</v>
      </c>
      <c r="M33" s="83" t="s">
        <v>13</v>
      </c>
      <c r="N33" s="83"/>
    </row>
    <row r="34" spans="1:14" s="14" customFormat="1" ht="30" customHeight="1" x14ac:dyDescent="0.15">
      <c r="A34" s="170"/>
      <c r="B34" s="93"/>
      <c r="C34" s="95"/>
      <c r="D34" s="97"/>
      <c r="E34" s="41" t="s">
        <v>87</v>
      </c>
      <c r="F34" s="144"/>
      <c r="G34" s="88"/>
      <c r="H34" s="141"/>
      <c r="I34" s="84"/>
      <c r="J34" s="84"/>
      <c r="K34" s="84"/>
      <c r="L34" s="84"/>
      <c r="M34" s="84"/>
      <c r="N34" s="84"/>
    </row>
    <row r="35" spans="1:14" s="13" customFormat="1" ht="30" customHeight="1" x14ac:dyDescent="0.15">
      <c r="A35" s="170">
        <v>143</v>
      </c>
      <c r="B35" s="92" t="s">
        <v>115</v>
      </c>
      <c r="C35" s="142" t="s">
        <v>21</v>
      </c>
      <c r="D35" s="96">
        <v>45005</v>
      </c>
      <c r="E35" s="43" t="s">
        <v>106</v>
      </c>
      <c r="F35" s="143" t="s">
        <v>388</v>
      </c>
      <c r="G35" s="87" t="s">
        <v>13</v>
      </c>
      <c r="H35" s="165">
        <v>40392000</v>
      </c>
      <c r="I35" s="83" t="s">
        <v>13</v>
      </c>
      <c r="J35" s="83" t="s">
        <v>13</v>
      </c>
      <c r="K35" s="83" t="s">
        <v>13</v>
      </c>
      <c r="L35" s="83" t="s">
        <v>13</v>
      </c>
      <c r="M35" s="83" t="s">
        <v>13</v>
      </c>
      <c r="N35" s="83"/>
    </row>
    <row r="36" spans="1:14" s="13" customFormat="1" ht="30" customHeight="1" x14ac:dyDescent="0.15">
      <c r="A36" s="170"/>
      <c r="B36" s="93"/>
      <c r="C36" s="95"/>
      <c r="D36" s="97"/>
      <c r="E36" s="41" t="s">
        <v>107</v>
      </c>
      <c r="F36" s="144"/>
      <c r="G36" s="88"/>
      <c r="H36" s="141"/>
      <c r="I36" s="84"/>
      <c r="J36" s="84"/>
      <c r="K36" s="84"/>
      <c r="L36" s="84"/>
      <c r="M36" s="84"/>
      <c r="N36" s="84"/>
    </row>
    <row r="37" spans="1:14" s="13" customFormat="1" ht="30" customHeight="1" x14ac:dyDescent="0.15">
      <c r="A37" s="170">
        <v>144</v>
      </c>
      <c r="B37" s="92" t="s">
        <v>128</v>
      </c>
      <c r="C37" s="142" t="s">
        <v>21</v>
      </c>
      <c r="D37" s="96">
        <v>45012</v>
      </c>
      <c r="E37" s="43" t="s">
        <v>129</v>
      </c>
      <c r="F37" s="143" t="s">
        <v>388</v>
      </c>
      <c r="G37" s="87" t="s">
        <v>13</v>
      </c>
      <c r="H37" s="165">
        <v>2772000</v>
      </c>
      <c r="I37" s="83" t="s">
        <v>13</v>
      </c>
      <c r="J37" s="83" t="s">
        <v>13</v>
      </c>
      <c r="K37" s="83" t="s">
        <v>13</v>
      </c>
      <c r="L37" s="83" t="s">
        <v>13</v>
      </c>
      <c r="M37" s="83" t="s">
        <v>13</v>
      </c>
      <c r="N37" s="83"/>
    </row>
    <row r="38" spans="1:14" s="13" customFormat="1" ht="30" customHeight="1" x14ac:dyDescent="0.15">
      <c r="A38" s="170"/>
      <c r="B38" s="93"/>
      <c r="C38" s="95"/>
      <c r="D38" s="97"/>
      <c r="E38" s="41" t="s">
        <v>117</v>
      </c>
      <c r="F38" s="144"/>
      <c r="G38" s="88"/>
      <c r="H38" s="141"/>
      <c r="I38" s="84"/>
      <c r="J38" s="84"/>
      <c r="K38" s="84"/>
      <c r="L38" s="84"/>
      <c r="M38" s="84"/>
      <c r="N38" s="84"/>
    </row>
    <row r="39" spans="1:14" s="13" customFormat="1" ht="30" customHeight="1" x14ac:dyDescent="0.15">
      <c r="A39" s="170">
        <v>145</v>
      </c>
      <c r="B39" s="92" t="s">
        <v>124</v>
      </c>
      <c r="C39" s="142" t="s">
        <v>21</v>
      </c>
      <c r="D39" s="96">
        <v>45016</v>
      </c>
      <c r="E39" s="43" t="s">
        <v>125</v>
      </c>
      <c r="F39" s="143" t="s">
        <v>388</v>
      </c>
      <c r="G39" s="87" t="s">
        <v>13</v>
      </c>
      <c r="H39" s="165">
        <v>3392400</v>
      </c>
      <c r="I39" s="83" t="s">
        <v>13</v>
      </c>
      <c r="J39" s="83" t="s">
        <v>13</v>
      </c>
      <c r="K39" s="83" t="s">
        <v>13</v>
      </c>
      <c r="L39" s="83" t="s">
        <v>13</v>
      </c>
      <c r="M39" s="83" t="s">
        <v>13</v>
      </c>
      <c r="N39" s="83"/>
    </row>
    <row r="40" spans="1:14" s="13" customFormat="1" ht="30" customHeight="1" x14ac:dyDescent="0.15">
      <c r="A40" s="170"/>
      <c r="B40" s="93"/>
      <c r="C40" s="95"/>
      <c r="D40" s="97"/>
      <c r="E40" s="41" t="s">
        <v>126</v>
      </c>
      <c r="F40" s="144"/>
      <c r="G40" s="88"/>
      <c r="H40" s="141"/>
      <c r="I40" s="84"/>
      <c r="J40" s="84"/>
      <c r="K40" s="84"/>
      <c r="L40" s="84"/>
      <c r="M40" s="84"/>
      <c r="N40" s="84"/>
    </row>
    <row r="41" spans="1:14" s="13" customFormat="1" ht="30" customHeight="1" x14ac:dyDescent="0.15">
      <c r="A41" s="170">
        <v>146</v>
      </c>
      <c r="B41" s="92" t="s">
        <v>114</v>
      </c>
      <c r="C41" s="142" t="s">
        <v>21</v>
      </c>
      <c r="D41" s="96">
        <v>45016</v>
      </c>
      <c r="E41" s="43" t="s">
        <v>109</v>
      </c>
      <c r="F41" s="143" t="s">
        <v>388</v>
      </c>
      <c r="G41" s="87" t="s">
        <v>13</v>
      </c>
      <c r="H41" s="165">
        <v>2211000</v>
      </c>
      <c r="I41" s="83" t="s">
        <v>13</v>
      </c>
      <c r="J41" s="83" t="s">
        <v>13</v>
      </c>
      <c r="K41" s="83" t="s">
        <v>13</v>
      </c>
      <c r="L41" s="83" t="s">
        <v>13</v>
      </c>
      <c r="M41" s="83" t="s">
        <v>13</v>
      </c>
      <c r="N41" s="83"/>
    </row>
    <row r="42" spans="1:14" s="13" customFormat="1" ht="30" customHeight="1" x14ac:dyDescent="0.15">
      <c r="A42" s="170"/>
      <c r="B42" s="93"/>
      <c r="C42" s="95"/>
      <c r="D42" s="97"/>
      <c r="E42" s="41" t="s">
        <v>110</v>
      </c>
      <c r="F42" s="144"/>
      <c r="G42" s="88"/>
      <c r="H42" s="141"/>
      <c r="I42" s="84"/>
      <c r="J42" s="84"/>
      <c r="K42" s="84"/>
      <c r="L42" s="84"/>
      <c r="M42" s="84"/>
      <c r="N42" s="84"/>
    </row>
    <row r="43" spans="1:14" s="13" customFormat="1" ht="30.75" customHeight="1" x14ac:dyDescent="0.15">
      <c r="A43" s="170">
        <v>147</v>
      </c>
      <c r="B43" s="92" t="s">
        <v>121</v>
      </c>
      <c r="C43" s="142" t="s">
        <v>21</v>
      </c>
      <c r="D43" s="96">
        <v>45016</v>
      </c>
      <c r="E43" s="43" t="s">
        <v>122</v>
      </c>
      <c r="F43" s="143" t="s">
        <v>101</v>
      </c>
      <c r="G43" s="87" t="s">
        <v>13</v>
      </c>
      <c r="H43" s="165">
        <v>19580000</v>
      </c>
      <c r="I43" s="83" t="s">
        <v>13</v>
      </c>
      <c r="J43" s="83" t="s">
        <v>13</v>
      </c>
      <c r="K43" s="83" t="s">
        <v>13</v>
      </c>
      <c r="L43" s="83" t="s">
        <v>13</v>
      </c>
      <c r="M43" s="83" t="s">
        <v>13</v>
      </c>
      <c r="N43" s="83"/>
    </row>
    <row r="44" spans="1:14" s="13" customFormat="1" ht="30" customHeight="1" x14ac:dyDescent="0.15">
      <c r="A44" s="170"/>
      <c r="B44" s="93"/>
      <c r="C44" s="95"/>
      <c r="D44" s="97"/>
      <c r="E44" s="41" t="s">
        <v>123</v>
      </c>
      <c r="F44" s="144"/>
      <c r="G44" s="88"/>
      <c r="H44" s="141"/>
      <c r="I44" s="84"/>
      <c r="J44" s="84"/>
      <c r="K44" s="84"/>
      <c r="L44" s="84"/>
      <c r="M44" s="84"/>
      <c r="N44" s="84"/>
    </row>
    <row r="45" spans="1:14" s="13" customFormat="1" ht="30" customHeight="1" x14ac:dyDescent="0.15">
      <c r="A45" s="170">
        <v>148</v>
      </c>
      <c r="B45" s="171" t="s">
        <v>145</v>
      </c>
      <c r="C45" s="142" t="s">
        <v>143</v>
      </c>
      <c r="D45" s="137">
        <v>45016</v>
      </c>
      <c r="E45" s="40" t="s">
        <v>141</v>
      </c>
      <c r="F45" s="172" t="s">
        <v>389</v>
      </c>
      <c r="G45" s="161" t="s">
        <v>144</v>
      </c>
      <c r="H45" s="140">
        <v>4774000</v>
      </c>
      <c r="I45" s="83" t="s">
        <v>144</v>
      </c>
      <c r="J45" s="15"/>
      <c r="K45" s="83" t="s">
        <v>144</v>
      </c>
      <c r="L45" s="83" t="s">
        <v>144</v>
      </c>
      <c r="M45" s="83" t="s">
        <v>144</v>
      </c>
      <c r="N45" s="83"/>
    </row>
    <row r="46" spans="1:14" s="13" customFormat="1" ht="30" customHeight="1" x14ac:dyDescent="0.15">
      <c r="A46" s="170"/>
      <c r="B46" s="93"/>
      <c r="C46" s="95"/>
      <c r="D46" s="97"/>
      <c r="E46" s="41" t="s">
        <v>142</v>
      </c>
      <c r="F46" s="144"/>
      <c r="G46" s="88"/>
      <c r="H46" s="141"/>
      <c r="I46" s="84"/>
      <c r="J46" s="15"/>
      <c r="K46" s="84"/>
      <c r="L46" s="84"/>
      <c r="M46" s="84"/>
      <c r="N46" s="84"/>
    </row>
    <row r="47" spans="1:14" s="13" customFormat="1" ht="30" customHeight="1" x14ac:dyDescent="0.15">
      <c r="A47" s="170">
        <v>149</v>
      </c>
      <c r="B47" s="92" t="s">
        <v>130</v>
      </c>
      <c r="C47" s="94" t="s">
        <v>21</v>
      </c>
      <c r="D47" s="96">
        <v>45016</v>
      </c>
      <c r="E47" s="43" t="s">
        <v>36</v>
      </c>
      <c r="F47" s="143" t="s">
        <v>388</v>
      </c>
      <c r="G47" s="87" t="s">
        <v>13</v>
      </c>
      <c r="H47" s="165">
        <v>1177495815</v>
      </c>
      <c r="I47" s="83" t="s">
        <v>13</v>
      </c>
      <c r="J47" s="83" t="s">
        <v>13</v>
      </c>
      <c r="K47" s="83" t="s">
        <v>13</v>
      </c>
      <c r="L47" s="83" t="s">
        <v>13</v>
      </c>
      <c r="M47" s="83" t="s">
        <v>13</v>
      </c>
      <c r="N47" s="83"/>
    </row>
    <row r="48" spans="1:14" s="13" customFormat="1" ht="30" customHeight="1" x14ac:dyDescent="0.15">
      <c r="A48" s="170"/>
      <c r="B48" s="93"/>
      <c r="C48" s="95"/>
      <c r="D48" s="97"/>
      <c r="E48" s="41" t="s">
        <v>37</v>
      </c>
      <c r="F48" s="144"/>
      <c r="G48" s="88"/>
      <c r="H48" s="141"/>
      <c r="I48" s="84"/>
      <c r="J48" s="84"/>
      <c r="K48" s="84"/>
      <c r="L48" s="84"/>
      <c r="M48" s="84"/>
      <c r="N48" s="84"/>
    </row>
    <row r="49" spans="1:14" s="13" customFormat="1" ht="30" customHeight="1" x14ac:dyDescent="0.15">
      <c r="A49" s="170">
        <v>150</v>
      </c>
      <c r="B49" s="171" t="s">
        <v>137</v>
      </c>
      <c r="C49" s="142" t="s">
        <v>21</v>
      </c>
      <c r="D49" s="137">
        <v>45035</v>
      </c>
      <c r="E49" s="40" t="s">
        <v>138</v>
      </c>
      <c r="F49" s="172" t="s">
        <v>388</v>
      </c>
      <c r="G49" s="161" t="s">
        <v>13</v>
      </c>
      <c r="H49" s="140">
        <v>4048000</v>
      </c>
      <c r="I49" s="83" t="s">
        <v>13</v>
      </c>
      <c r="J49" s="83" t="s">
        <v>13</v>
      </c>
      <c r="K49" s="83" t="s">
        <v>13</v>
      </c>
      <c r="L49" s="83" t="s">
        <v>13</v>
      </c>
      <c r="M49" s="83" t="s">
        <v>13</v>
      </c>
      <c r="N49" s="83"/>
    </row>
    <row r="50" spans="1:14" s="13" customFormat="1" ht="30" customHeight="1" x14ac:dyDescent="0.15">
      <c r="A50" s="170"/>
      <c r="B50" s="93"/>
      <c r="C50" s="95"/>
      <c r="D50" s="97"/>
      <c r="E50" s="41" t="s">
        <v>139</v>
      </c>
      <c r="F50" s="144"/>
      <c r="G50" s="88"/>
      <c r="H50" s="141"/>
      <c r="I50" s="84"/>
      <c r="J50" s="84"/>
      <c r="K50" s="84"/>
      <c r="L50" s="84"/>
      <c r="M50" s="84"/>
      <c r="N50" s="84"/>
    </row>
    <row r="51" spans="1:14" s="13" customFormat="1" ht="30" customHeight="1" x14ac:dyDescent="0.15">
      <c r="A51" s="170">
        <v>151</v>
      </c>
      <c r="B51" s="92" t="s">
        <v>131</v>
      </c>
      <c r="C51" s="142" t="s">
        <v>21</v>
      </c>
      <c r="D51" s="96">
        <v>45054</v>
      </c>
      <c r="E51" s="43" t="s">
        <v>132</v>
      </c>
      <c r="F51" s="143" t="s">
        <v>388</v>
      </c>
      <c r="G51" s="87" t="s">
        <v>13</v>
      </c>
      <c r="H51" s="165">
        <v>2200000</v>
      </c>
      <c r="I51" s="83" t="s">
        <v>13</v>
      </c>
      <c r="J51" s="83" t="s">
        <v>13</v>
      </c>
      <c r="K51" s="83" t="s">
        <v>13</v>
      </c>
      <c r="L51" s="83" t="s">
        <v>13</v>
      </c>
      <c r="M51" s="83" t="s">
        <v>13</v>
      </c>
      <c r="N51" s="83"/>
    </row>
    <row r="52" spans="1:14" s="13" customFormat="1" ht="30" customHeight="1" x14ac:dyDescent="0.15">
      <c r="A52" s="170"/>
      <c r="B52" s="93"/>
      <c r="C52" s="95"/>
      <c r="D52" s="97"/>
      <c r="E52" s="41" t="s">
        <v>133</v>
      </c>
      <c r="F52" s="144"/>
      <c r="G52" s="88"/>
      <c r="H52" s="141"/>
      <c r="I52" s="84"/>
      <c r="J52" s="84"/>
      <c r="K52" s="84"/>
      <c r="L52" s="84"/>
      <c r="M52" s="84"/>
      <c r="N52" s="84"/>
    </row>
    <row r="53" spans="1:14" s="13" customFormat="1" ht="30" customHeight="1" x14ac:dyDescent="0.15">
      <c r="A53" s="170">
        <v>152</v>
      </c>
      <c r="B53" s="92" t="s">
        <v>140</v>
      </c>
      <c r="C53" s="142" t="s">
        <v>21</v>
      </c>
      <c r="D53" s="96">
        <v>45097</v>
      </c>
      <c r="E53" s="43" t="s">
        <v>129</v>
      </c>
      <c r="F53" s="143" t="s">
        <v>388</v>
      </c>
      <c r="G53" s="87" t="s">
        <v>13</v>
      </c>
      <c r="H53" s="165">
        <v>3069000</v>
      </c>
      <c r="I53" s="83" t="s">
        <v>13</v>
      </c>
      <c r="J53" s="83" t="s">
        <v>13</v>
      </c>
      <c r="K53" s="83" t="s">
        <v>13</v>
      </c>
      <c r="L53" s="83" t="s">
        <v>13</v>
      </c>
      <c r="M53" s="83" t="s">
        <v>13</v>
      </c>
      <c r="N53" s="83"/>
    </row>
    <row r="54" spans="1:14" s="13" customFormat="1" ht="30.75" customHeight="1" x14ac:dyDescent="0.15">
      <c r="A54" s="170"/>
      <c r="B54" s="93"/>
      <c r="C54" s="95"/>
      <c r="D54" s="97"/>
      <c r="E54" s="41" t="s">
        <v>117</v>
      </c>
      <c r="F54" s="144"/>
      <c r="G54" s="88"/>
      <c r="H54" s="141"/>
      <c r="I54" s="84"/>
      <c r="J54" s="84"/>
      <c r="K54" s="84"/>
      <c r="L54" s="84"/>
      <c r="M54" s="84"/>
      <c r="N54" s="84"/>
    </row>
    <row r="55" spans="1:14" s="13" customFormat="1" ht="30.75" customHeight="1" x14ac:dyDescent="0.15">
      <c r="A55" s="170">
        <v>153</v>
      </c>
      <c r="B55" s="171" t="s">
        <v>146</v>
      </c>
      <c r="C55" s="142" t="s">
        <v>160</v>
      </c>
      <c r="D55" s="137">
        <v>45105</v>
      </c>
      <c r="E55" s="40" t="s">
        <v>65</v>
      </c>
      <c r="F55" s="172" t="s">
        <v>388</v>
      </c>
      <c r="G55" s="161" t="s">
        <v>144</v>
      </c>
      <c r="H55" s="140">
        <v>4971120</v>
      </c>
      <c r="I55" s="83" t="s">
        <v>144</v>
      </c>
      <c r="J55" s="16"/>
      <c r="K55" s="83" t="s">
        <v>144</v>
      </c>
      <c r="L55" s="83" t="s">
        <v>144</v>
      </c>
      <c r="M55" s="83" t="s">
        <v>144</v>
      </c>
      <c r="N55" s="83"/>
    </row>
    <row r="56" spans="1:14" s="13" customFormat="1" ht="30.75" customHeight="1" x14ac:dyDescent="0.15">
      <c r="A56" s="170"/>
      <c r="B56" s="92"/>
      <c r="C56" s="95"/>
      <c r="D56" s="97"/>
      <c r="E56" s="41" t="s">
        <v>142</v>
      </c>
      <c r="F56" s="144"/>
      <c r="G56" s="88"/>
      <c r="H56" s="141"/>
      <c r="I56" s="84"/>
      <c r="J56" s="17"/>
      <c r="K56" s="84"/>
      <c r="L56" s="84"/>
      <c r="M56" s="84"/>
      <c r="N56" s="84"/>
    </row>
    <row r="57" spans="1:14" s="13" customFormat="1" ht="30.75" customHeight="1" x14ac:dyDescent="0.15">
      <c r="A57" s="170">
        <v>154</v>
      </c>
      <c r="B57" s="171" t="s">
        <v>147</v>
      </c>
      <c r="C57" s="142" t="s">
        <v>143</v>
      </c>
      <c r="D57" s="137">
        <v>45105</v>
      </c>
      <c r="E57" s="43" t="s">
        <v>129</v>
      </c>
      <c r="F57" s="172" t="s">
        <v>388</v>
      </c>
      <c r="G57" s="161" t="s">
        <v>64</v>
      </c>
      <c r="H57" s="140">
        <v>2860000</v>
      </c>
      <c r="I57" s="83" t="s">
        <v>64</v>
      </c>
      <c r="J57" s="22"/>
      <c r="K57" s="83" t="s">
        <v>64</v>
      </c>
      <c r="L57" s="83" t="s">
        <v>64</v>
      </c>
      <c r="M57" s="83" t="s">
        <v>64</v>
      </c>
      <c r="N57" s="83"/>
    </row>
    <row r="58" spans="1:14" s="13" customFormat="1" ht="30.75" customHeight="1" x14ac:dyDescent="0.15">
      <c r="A58" s="170"/>
      <c r="B58" s="93"/>
      <c r="C58" s="95"/>
      <c r="D58" s="97"/>
      <c r="E58" s="41" t="s">
        <v>117</v>
      </c>
      <c r="F58" s="144"/>
      <c r="G58" s="88"/>
      <c r="H58" s="141"/>
      <c r="I58" s="84"/>
      <c r="J58" s="23"/>
      <c r="K58" s="84"/>
      <c r="L58" s="84"/>
      <c r="M58" s="84"/>
      <c r="N58" s="84"/>
    </row>
    <row r="59" spans="1:14" s="13" customFormat="1" ht="30.75" customHeight="1" x14ac:dyDescent="0.15">
      <c r="A59" s="91">
        <v>155</v>
      </c>
      <c r="B59" s="171" t="s">
        <v>149</v>
      </c>
      <c r="C59" s="142" t="s">
        <v>143</v>
      </c>
      <c r="D59" s="137">
        <v>45107</v>
      </c>
      <c r="E59" s="43" t="s">
        <v>150</v>
      </c>
      <c r="F59" s="172" t="s">
        <v>388</v>
      </c>
      <c r="G59" s="161" t="s">
        <v>64</v>
      </c>
      <c r="H59" s="140">
        <v>23650000</v>
      </c>
      <c r="I59" s="83" t="s">
        <v>64</v>
      </c>
      <c r="J59" s="20"/>
      <c r="K59" s="83" t="s">
        <v>64</v>
      </c>
      <c r="L59" s="83" t="s">
        <v>64</v>
      </c>
      <c r="M59" s="83" t="s">
        <v>64</v>
      </c>
      <c r="N59" s="83"/>
    </row>
    <row r="60" spans="1:14" s="13" customFormat="1" ht="30.75" customHeight="1" x14ac:dyDescent="0.15">
      <c r="A60" s="91"/>
      <c r="B60" s="93"/>
      <c r="C60" s="95"/>
      <c r="D60" s="97"/>
      <c r="E60" s="41" t="s">
        <v>107</v>
      </c>
      <c r="F60" s="144"/>
      <c r="G60" s="88"/>
      <c r="H60" s="141"/>
      <c r="I60" s="84"/>
      <c r="J60" s="21"/>
      <c r="K60" s="84"/>
      <c r="L60" s="84"/>
      <c r="M60" s="84"/>
      <c r="N60" s="84"/>
    </row>
    <row r="61" spans="1:14" s="13" customFormat="1" ht="30.75" customHeight="1" x14ac:dyDescent="0.15">
      <c r="A61" s="170">
        <v>156</v>
      </c>
      <c r="B61" s="171" t="s">
        <v>154</v>
      </c>
      <c r="C61" s="142" t="s">
        <v>160</v>
      </c>
      <c r="D61" s="137">
        <v>45108</v>
      </c>
      <c r="E61" s="40" t="s">
        <v>155</v>
      </c>
      <c r="F61" s="172" t="s">
        <v>388</v>
      </c>
      <c r="G61" s="161" t="s">
        <v>64</v>
      </c>
      <c r="H61" s="140">
        <v>2266000</v>
      </c>
      <c r="I61" s="83" t="s">
        <v>64</v>
      </c>
      <c r="J61" s="18"/>
      <c r="K61" s="83" t="s">
        <v>64</v>
      </c>
      <c r="L61" s="83" t="s">
        <v>64</v>
      </c>
      <c r="M61" s="83" t="s">
        <v>64</v>
      </c>
      <c r="N61" s="83"/>
    </row>
    <row r="62" spans="1:14" s="13" customFormat="1" ht="30.75" customHeight="1" x14ac:dyDescent="0.15">
      <c r="A62" s="128"/>
      <c r="B62" s="93"/>
      <c r="C62" s="95"/>
      <c r="D62" s="97"/>
      <c r="E62" s="41" t="s">
        <v>156</v>
      </c>
      <c r="F62" s="144"/>
      <c r="G62" s="88"/>
      <c r="H62" s="141"/>
      <c r="I62" s="84"/>
      <c r="J62" s="19"/>
      <c r="K62" s="84"/>
      <c r="L62" s="84"/>
      <c r="M62" s="84"/>
      <c r="N62" s="84"/>
    </row>
    <row r="63" spans="1:14" s="13" customFormat="1" ht="30.75" customHeight="1" x14ac:dyDescent="0.15">
      <c r="A63" s="127">
        <v>156</v>
      </c>
      <c r="B63" s="171" t="s">
        <v>169</v>
      </c>
      <c r="C63" s="142" t="s">
        <v>25</v>
      </c>
      <c r="D63" s="137">
        <v>45148</v>
      </c>
      <c r="E63" s="44" t="s">
        <v>47</v>
      </c>
      <c r="F63" s="172" t="s">
        <v>388</v>
      </c>
      <c r="G63" s="161" t="s">
        <v>64</v>
      </c>
      <c r="H63" s="140">
        <f>2132800*1.1</f>
        <v>2346080</v>
      </c>
      <c r="I63" s="83" t="s">
        <v>64</v>
      </c>
      <c r="J63" s="24"/>
      <c r="K63" s="83" t="s">
        <v>64</v>
      </c>
      <c r="L63" s="83" t="s">
        <v>64</v>
      </c>
      <c r="M63" s="83" t="s">
        <v>64</v>
      </c>
      <c r="N63" s="83"/>
    </row>
    <row r="64" spans="1:14" s="13" customFormat="1" ht="30.75" customHeight="1" x14ac:dyDescent="0.15">
      <c r="A64" s="170"/>
      <c r="B64" s="92"/>
      <c r="C64" s="94"/>
      <c r="D64" s="96"/>
      <c r="E64" s="43" t="s">
        <v>48</v>
      </c>
      <c r="F64" s="143"/>
      <c r="G64" s="87"/>
      <c r="H64" s="165"/>
      <c r="I64" s="156"/>
      <c r="J64" s="15"/>
      <c r="K64" s="156"/>
      <c r="L64" s="156"/>
      <c r="M64" s="156"/>
      <c r="N64" s="156"/>
    </row>
    <row r="65" spans="1:14" ht="30.75" customHeight="1" x14ac:dyDescent="0.15">
      <c r="A65" s="181">
        <v>157</v>
      </c>
      <c r="B65" s="145" t="s">
        <v>178</v>
      </c>
      <c r="C65" s="142" t="s">
        <v>175</v>
      </c>
      <c r="D65" s="137">
        <v>45163</v>
      </c>
      <c r="E65" s="40" t="s">
        <v>180</v>
      </c>
      <c r="F65" s="159" t="s">
        <v>387</v>
      </c>
      <c r="G65" s="83" t="s">
        <v>176</v>
      </c>
      <c r="H65" s="140">
        <v>11352000</v>
      </c>
      <c r="I65" s="83" t="s">
        <v>176</v>
      </c>
      <c r="J65" s="83" t="s">
        <v>176</v>
      </c>
      <c r="K65" s="83" t="s">
        <v>176</v>
      </c>
      <c r="L65" s="83" t="s">
        <v>176</v>
      </c>
      <c r="M65" s="83" t="s">
        <v>176</v>
      </c>
      <c r="N65" s="83"/>
    </row>
    <row r="66" spans="1:14" ht="30.75" customHeight="1" x14ac:dyDescent="0.15">
      <c r="A66" s="132"/>
      <c r="B66" s="146"/>
      <c r="C66" s="95"/>
      <c r="D66" s="97"/>
      <c r="E66" s="41" t="s">
        <v>179</v>
      </c>
      <c r="F66" s="160"/>
      <c r="G66" s="84"/>
      <c r="H66" s="141"/>
      <c r="I66" s="84"/>
      <c r="J66" s="84"/>
      <c r="K66" s="84"/>
      <c r="L66" s="84"/>
      <c r="M66" s="84"/>
      <c r="N66" s="84"/>
    </row>
    <row r="67" spans="1:14" ht="30" customHeight="1" x14ac:dyDescent="0.15">
      <c r="A67" s="131">
        <v>158</v>
      </c>
      <c r="B67" s="133" t="s">
        <v>195</v>
      </c>
      <c r="C67" s="142" t="s">
        <v>190</v>
      </c>
      <c r="D67" s="137">
        <v>45198</v>
      </c>
      <c r="E67" s="40" t="s">
        <v>188</v>
      </c>
      <c r="F67" s="159" t="s">
        <v>387</v>
      </c>
      <c r="G67" s="83" t="s">
        <v>187</v>
      </c>
      <c r="H67" s="140">
        <v>4928000</v>
      </c>
      <c r="I67" s="83" t="s">
        <v>187</v>
      </c>
      <c r="J67" s="83"/>
      <c r="K67" s="83" t="s">
        <v>187</v>
      </c>
      <c r="L67" s="83" t="s">
        <v>187</v>
      </c>
      <c r="M67" s="83" t="s">
        <v>187</v>
      </c>
      <c r="N67" s="83"/>
    </row>
    <row r="68" spans="1:14" ht="30" customHeight="1" x14ac:dyDescent="0.15">
      <c r="A68" s="132"/>
      <c r="B68" s="134"/>
      <c r="C68" s="95"/>
      <c r="D68" s="97"/>
      <c r="E68" s="41" t="s">
        <v>189</v>
      </c>
      <c r="F68" s="160"/>
      <c r="G68" s="84"/>
      <c r="H68" s="141"/>
      <c r="I68" s="84"/>
      <c r="J68" s="84"/>
      <c r="K68" s="84"/>
      <c r="L68" s="84"/>
      <c r="M68" s="84"/>
      <c r="N68" s="84"/>
    </row>
    <row r="69" spans="1:14" s="13" customFormat="1" ht="30" customHeight="1" x14ac:dyDescent="0.15">
      <c r="A69" s="83">
        <v>158</v>
      </c>
      <c r="B69" s="133" t="s">
        <v>217</v>
      </c>
      <c r="C69" s="142" t="s">
        <v>25</v>
      </c>
      <c r="D69" s="137">
        <v>45198</v>
      </c>
      <c r="E69" s="40" t="s">
        <v>226</v>
      </c>
      <c r="F69" s="159" t="s">
        <v>387</v>
      </c>
      <c r="G69" s="83" t="s">
        <v>64</v>
      </c>
      <c r="H69" s="140">
        <v>25131746</v>
      </c>
      <c r="I69" s="83" t="s">
        <v>64</v>
      </c>
      <c r="J69" s="83"/>
      <c r="K69" s="83" t="s">
        <v>64</v>
      </c>
      <c r="L69" s="83" t="s">
        <v>64</v>
      </c>
      <c r="M69" s="83" t="s">
        <v>64</v>
      </c>
      <c r="N69" s="83"/>
    </row>
    <row r="70" spans="1:14" s="13" customFormat="1" ht="30" customHeight="1" x14ac:dyDescent="0.15">
      <c r="A70" s="84"/>
      <c r="B70" s="134"/>
      <c r="C70" s="95"/>
      <c r="D70" s="97"/>
      <c r="E70" s="41" t="s">
        <v>228</v>
      </c>
      <c r="F70" s="160"/>
      <c r="G70" s="84"/>
      <c r="H70" s="141"/>
      <c r="I70" s="84"/>
      <c r="J70" s="84"/>
      <c r="K70" s="84"/>
      <c r="L70" s="84"/>
      <c r="M70" s="84"/>
      <c r="N70" s="84"/>
    </row>
    <row r="71" spans="1:14" s="13" customFormat="1" ht="30" customHeight="1" x14ac:dyDescent="0.15">
      <c r="A71" s="83">
        <v>158</v>
      </c>
      <c r="B71" s="133" t="s">
        <v>217</v>
      </c>
      <c r="C71" s="142" t="s">
        <v>25</v>
      </c>
      <c r="D71" s="137">
        <v>45198</v>
      </c>
      <c r="E71" s="40" t="s">
        <v>129</v>
      </c>
      <c r="F71" s="159" t="s">
        <v>387</v>
      </c>
      <c r="G71" s="83" t="s">
        <v>64</v>
      </c>
      <c r="H71" s="140">
        <v>3307900</v>
      </c>
      <c r="I71" s="83" t="s">
        <v>64</v>
      </c>
      <c r="J71" s="83"/>
      <c r="K71" s="83" t="s">
        <v>64</v>
      </c>
      <c r="L71" s="83" t="s">
        <v>64</v>
      </c>
      <c r="M71" s="83" t="s">
        <v>64</v>
      </c>
      <c r="N71" s="83"/>
    </row>
    <row r="72" spans="1:14" s="13" customFormat="1" ht="30" customHeight="1" x14ac:dyDescent="0.15">
      <c r="A72" s="84"/>
      <c r="B72" s="134"/>
      <c r="C72" s="95"/>
      <c r="D72" s="97"/>
      <c r="E72" s="41" t="s">
        <v>117</v>
      </c>
      <c r="F72" s="160"/>
      <c r="G72" s="84"/>
      <c r="H72" s="141"/>
      <c r="I72" s="84"/>
      <c r="J72" s="84"/>
      <c r="K72" s="84"/>
      <c r="L72" s="84"/>
      <c r="M72" s="84"/>
      <c r="N72" s="84"/>
    </row>
    <row r="73" spans="1:14" s="13" customFormat="1" ht="30" customHeight="1" x14ac:dyDescent="0.15">
      <c r="A73" s="83">
        <v>158</v>
      </c>
      <c r="B73" s="133" t="s">
        <v>217</v>
      </c>
      <c r="C73" s="142" t="s">
        <v>25</v>
      </c>
      <c r="D73" s="137">
        <v>45198</v>
      </c>
      <c r="E73" s="40" t="s">
        <v>28</v>
      </c>
      <c r="F73" s="159" t="s">
        <v>387</v>
      </c>
      <c r="G73" s="83" t="s">
        <v>64</v>
      </c>
      <c r="H73" s="140">
        <v>122880574</v>
      </c>
      <c r="I73" s="83" t="s">
        <v>64</v>
      </c>
      <c r="J73" s="83"/>
      <c r="K73" s="83" t="s">
        <v>64</v>
      </c>
      <c r="L73" s="83" t="s">
        <v>64</v>
      </c>
      <c r="M73" s="83" t="s">
        <v>64</v>
      </c>
      <c r="N73" s="83"/>
    </row>
    <row r="74" spans="1:14" s="13" customFormat="1" ht="30" customHeight="1" x14ac:dyDescent="0.15">
      <c r="A74" s="84"/>
      <c r="B74" s="134"/>
      <c r="C74" s="95"/>
      <c r="D74" s="97"/>
      <c r="E74" s="41" t="s">
        <v>231</v>
      </c>
      <c r="F74" s="160"/>
      <c r="G74" s="84"/>
      <c r="H74" s="141"/>
      <c r="I74" s="84"/>
      <c r="J74" s="84"/>
      <c r="K74" s="84"/>
      <c r="L74" s="84"/>
      <c r="M74" s="84"/>
      <c r="N74" s="84"/>
    </row>
    <row r="75" spans="1:14" s="13" customFormat="1" ht="30" customHeight="1" x14ac:dyDescent="0.15">
      <c r="A75" s="83">
        <v>158</v>
      </c>
      <c r="B75" s="133" t="s">
        <v>217</v>
      </c>
      <c r="C75" s="142" t="s">
        <v>25</v>
      </c>
      <c r="D75" s="137">
        <v>45198</v>
      </c>
      <c r="E75" s="40" t="s">
        <v>233</v>
      </c>
      <c r="F75" s="159" t="s">
        <v>387</v>
      </c>
      <c r="G75" s="83" t="s">
        <v>64</v>
      </c>
      <c r="H75" s="140">
        <v>7822120</v>
      </c>
      <c r="I75" s="83" t="s">
        <v>64</v>
      </c>
      <c r="J75" s="83"/>
      <c r="K75" s="83" t="s">
        <v>64</v>
      </c>
      <c r="L75" s="83" t="s">
        <v>64</v>
      </c>
      <c r="M75" s="83" t="s">
        <v>64</v>
      </c>
      <c r="N75" s="83"/>
    </row>
    <row r="76" spans="1:14" s="13" customFormat="1" ht="30" customHeight="1" x14ac:dyDescent="0.15">
      <c r="A76" s="84"/>
      <c r="B76" s="134"/>
      <c r="C76" s="95"/>
      <c r="D76" s="97"/>
      <c r="E76" s="41" t="s">
        <v>235</v>
      </c>
      <c r="F76" s="160"/>
      <c r="G76" s="84"/>
      <c r="H76" s="141"/>
      <c r="I76" s="84"/>
      <c r="J76" s="84"/>
      <c r="K76" s="84"/>
      <c r="L76" s="84"/>
      <c r="M76" s="84"/>
      <c r="N76" s="84"/>
    </row>
    <row r="77" spans="1:14" s="13" customFormat="1" ht="30" customHeight="1" x14ac:dyDescent="0.15">
      <c r="A77" s="83">
        <v>158</v>
      </c>
      <c r="B77" s="133" t="s">
        <v>219</v>
      </c>
      <c r="C77" s="142" t="s">
        <v>25</v>
      </c>
      <c r="D77" s="137">
        <v>45198</v>
      </c>
      <c r="E77" s="40" t="s">
        <v>222</v>
      </c>
      <c r="F77" s="159" t="s">
        <v>387</v>
      </c>
      <c r="G77" s="83" t="s">
        <v>64</v>
      </c>
      <c r="H77" s="140">
        <v>5225410.3</v>
      </c>
      <c r="I77" s="83" t="s">
        <v>64</v>
      </c>
      <c r="J77" s="83"/>
      <c r="K77" s="83" t="s">
        <v>64</v>
      </c>
      <c r="L77" s="83" t="s">
        <v>64</v>
      </c>
      <c r="M77" s="83" t="s">
        <v>64</v>
      </c>
      <c r="N77" s="83"/>
    </row>
    <row r="78" spans="1:14" s="13" customFormat="1" ht="30" customHeight="1" x14ac:dyDescent="0.15">
      <c r="A78" s="84"/>
      <c r="B78" s="134"/>
      <c r="C78" s="95"/>
      <c r="D78" s="97"/>
      <c r="E78" s="41" t="s">
        <v>224</v>
      </c>
      <c r="F78" s="160"/>
      <c r="G78" s="84"/>
      <c r="H78" s="141"/>
      <c r="I78" s="84"/>
      <c r="J78" s="84"/>
      <c r="K78" s="84"/>
      <c r="L78" s="84"/>
      <c r="M78" s="84"/>
      <c r="N78" s="84"/>
    </row>
    <row r="79" spans="1:14" s="13" customFormat="1" ht="30" customHeight="1" x14ac:dyDescent="0.15">
      <c r="A79" s="83">
        <v>158</v>
      </c>
      <c r="B79" s="133" t="s">
        <v>219</v>
      </c>
      <c r="C79" s="142" t="s">
        <v>25</v>
      </c>
      <c r="D79" s="137">
        <v>45198</v>
      </c>
      <c r="E79" s="40" t="s">
        <v>233</v>
      </c>
      <c r="F79" s="159" t="s">
        <v>387</v>
      </c>
      <c r="G79" s="83" t="s">
        <v>64</v>
      </c>
      <c r="H79" s="140">
        <v>1722238.1</v>
      </c>
      <c r="I79" s="83" t="s">
        <v>64</v>
      </c>
      <c r="J79" s="83"/>
      <c r="K79" s="83" t="s">
        <v>64</v>
      </c>
      <c r="L79" s="83" t="s">
        <v>64</v>
      </c>
      <c r="M79" s="83" t="s">
        <v>64</v>
      </c>
      <c r="N79" s="83"/>
    </row>
    <row r="80" spans="1:14" s="13" customFormat="1" ht="30" customHeight="1" x14ac:dyDescent="0.15">
      <c r="A80" s="84"/>
      <c r="B80" s="134"/>
      <c r="C80" s="95"/>
      <c r="D80" s="97"/>
      <c r="E80" s="41" t="s">
        <v>235</v>
      </c>
      <c r="F80" s="160"/>
      <c r="G80" s="84"/>
      <c r="H80" s="141"/>
      <c r="I80" s="84"/>
      <c r="J80" s="84"/>
      <c r="K80" s="84"/>
      <c r="L80" s="84"/>
      <c r="M80" s="84"/>
      <c r="N80" s="84"/>
    </row>
    <row r="81" spans="1:14" s="13" customFormat="1" ht="30" customHeight="1" x14ac:dyDescent="0.15">
      <c r="A81" s="83">
        <v>158</v>
      </c>
      <c r="B81" s="133" t="s">
        <v>219</v>
      </c>
      <c r="C81" s="142" t="s">
        <v>25</v>
      </c>
      <c r="D81" s="137">
        <v>45198</v>
      </c>
      <c r="E81" s="40" t="s">
        <v>238</v>
      </c>
      <c r="F81" s="159" t="s">
        <v>387</v>
      </c>
      <c r="G81" s="83" t="s">
        <v>64</v>
      </c>
      <c r="H81" s="140">
        <v>4176558.1</v>
      </c>
      <c r="I81" s="83" t="s">
        <v>64</v>
      </c>
      <c r="J81" s="83"/>
      <c r="K81" s="83" t="s">
        <v>64</v>
      </c>
      <c r="L81" s="83" t="s">
        <v>64</v>
      </c>
      <c r="M81" s="83" t="s">
        <v>64</v>
      </c>
      <c r="N81" s="83"/>
    </row>
    <row r="82" spans="1:14" s="13" customFormat="1" ht="30" customHeight="1" x14ac:dyDescent="0.15">
      <c r="A82" s="84"/>
      <c r="B82" s="134"/>
      <c r="C82" s="95"/>
      <c r="D82" s="97"/>
      <c r="E82" s="41" t="s">
        <v>237</v>
      </c>
      <c r="F82" s="160"/>
      <c r="G82" s="84"/>
      <c r="H82" s="141"/>
      <c r="I82" s="84"/>
      <c r="J82" s="84"/>
      <c r="K82" s="84"/>
      <c r="L82" s="84"/>
      <c r="M82" s="84"/>
      <c r="N82" s="84"/>
    </row>
    <row r="83" spans="1:14" s="13" customFormat="1" ht="30" customHeight="1" x14ac:dyDescent="0.15">
      <c r="A83" s="83">
        <v>160</v>
      </c>
      <c r="B83" s="145" t="s">
        <v>202</v>
      </c>
      <c r="C83" s="142" t="s">
        <v>25</v>
      </c>
      <c r="D83" s="137">
        <v>45222</v>
      </c>
      <c r="E83" s="37" t="s">
        <v>129</v>
      </c>
      <c r="F83" s="159" t="s">
        <v>387</v>
      </c>
      <c r="G83" s="83" t="s">
        <v>64</v>
      </c>
      <c r="H83" s="140">
        <v>4895000</v>
      </c>
      <c r="I83" s="83" t="s">
        <v>64</v>
      </c>
      <c r="J83" s="83"/>
      <c r="K83" s="83" t="s">
        <v>64</v>
      </c>
      <c r="L83" s="83" t="s">
        <v>64</v>
      </c>
      <c r="M83" s="83" t="s">
        <v>64</v>
      </c>
      <c r="N83" s="83"/>
    </row>
    <row r="84" spans="1:14" s="13" customFormat="1" ht="30" customHeight="1" x14ac:dyDescent="0.15">
      <c r="A84" s="84"/>
      <c r="B84" s="146"/>
      <c r="C84" s="95"/>
      <c r="D84" s="97"/>
      <c r="E84" s="41" t="s">
        <v>117</v>
      </c>
      <c r="F84" s="160"/>
      <c r="G84" s="84"/>
      <c r="H84" s="141"/>
      <c r="I84" s="84"/>
      <c r="J84" s="84"/>
      <c r="K84" s="84"/>
      <c r="L84" s="84"/>
      <c r="M84" s="84"/>
      <c r="N84" s="84"/>
    </row>
    <row r="85" spans="1:14" s="13" customFormat="1" ht="30" customHeight="1" x14ac:dyDescent="0.15">
      <c r="A85" s="83">
        <v>159</v>
      </c>
      <c r="B85" s="133" t="s">
        <v>192</v>
      </c>
      <c r="C85" s="142" t="s">
        <v>25</v>
      </c>
      <c r="D85" s="137">
        <v>45238</v>
      </c>
      <c r="E85" s="40" t="s">
        <v>193</v>
      </c>
      <c r="F85" s="159" t="s">
        <v>387</v>
      </c>
      <c r="G85" s="83" t="s">
        <v>64</v>
      </c>
      <c r="H85" s="140">
        <v>2152500</v>
      </c>
      <c r="I85" s="83" t="s">
        <v>64</v>
      </c>
      <c r="J85" s="83"/>
      <c r="K85" s="83" t="s">
        <v>64</v>
      </c>
      <c r="L85" s="83" t="s">
        <v>64</v>
      </c>
      <c r="M85" s="83" t="s">
        <v>64</v>
      </c>
      <c r="N85" s="83"/>
    </row>
    <row r="86" spans="1:14" s="13" customFormat="1" ht="30" customHeight="1" x14ac:dyDescent="0.15">
      <c r="A86" s="84"/>
      <c r="B86" s="134"/>
      <c r="C86" s="95"/>
      <c r="D86" s="97"/>
      <c r="E86" s="41" t="s">
        <v>194</v>
      </c>
      <c r="F86" s="160"/>
      <c r="G86" s="84"/>
      <c r="H86" s="141"/>
      <c r="I86" s="84"/>
      <c r="J86" s="84"/>
      <c r="K86" s="84"/>
      <c r="L86" s="84"/>
      <c r="M86" s="84"/>
      <c r="N86" s="84"/>
    </row>
    <row r="87" spans="1:14" s="13" customFormat="1" ht="30" customHeight="1" x14ac:dyDescent="0.15">
      <c r="A87" s="83">
        <v>160</v>
      </c>
      <c r="B87" s="145" t="s">
        <v>199</v>
      </c>
      <c r="C87" s="142" t="s">
        <v>196</v>
      </c>
      <c r="D87" s="137">
        <v>45252</v>
      </c>
      <c r="E87" s="37" t="s">
        <v>197</v>
      </c>
      <c r="F87" s="159" t="s">
        <v>198</v>
      </c>
      <c r="G87" s="83" t="s">
        <v>64</v>
      </c>
      <c r="H87" s="140">
        <v>65872400</v>
      </c>
      <c r="I87" s="83" t="s">
        <v>64</v>
      </c>
      <c r="J87" s="83"/>
      <c r="K87" s="83" t="s">
        <v>64</v>
      </c>
      <c r="L87" s="83" t="s">
        <v>64</v>
      </c>
      <c r="M87" s="83" t="s">
        <v>64</v>
      </c>
      <c r="N87" s="83"/>
    </row>
    <row r="88" spans="1:14" s="13" customFormat="1" ht="30" customHeight="1" x14ac:dyDescent="0.15">
      <c r="A88" s="84"/>
      <c r="B88" s="146"/>
      <c r="C88" s="95"/>
      <c r="D88" s="97"/>
      <c r="E88" s="41" t="s">
        <v>184</v>
      </c>
      <c r="F88" s="160"/>
      <c r="G88" s="84"/>
      <c r="H88" s="141"/>
      <c r="I88" s="84"/>
      <c r="J88" s="84"/>
      <c r="K88" s="84"/>
      <c r="L88" s="84"/>
      <c r="M88" s="84"/>
      <c r="N88" s="84"/>
    </row>
    <row r="89" spans="1:14" s="13" customFormat="1" ht="30" customHeight="1" x14ac:dyDescent="0.15">
      <c r="A89" s="83">
        <v>160</v>
      </c>
      <c r="B89" s="145" t="s">
        <v>203</v>
      </c>
      <c r="C89" s="142" t="s">
        <v>25</v>
      </c>
      <c r="D89" s="137">
        <v>45257</v>
      </c>
      <c r="E89" s="37" t="s">
        <v>204</v>
      </c>
      <c r="F89" s="159" t="s">
        <v>387</v>
      </c>
      <c r="G89" s="83" t="s">
        <v>64</v>
      </c>
      <c r="H89" s="140">
        <v>2860000</v>
      </c>
      <c r="I89" s="83" t="s">
        <v>64</v>
      </c>
      <c r="J89" s="83"/>
      <c r="K89" s="83" t="s">
        <v>64</v>
      </c>
      <c r="L89" s="83" t="s">
        <v>64</v>
      </c>
      <c r="M89" s="83" t="s">
        <v>64</v>
      </c>
      <c r="N89" s="83"/>
    </row>
    <row r="90" spans="1:14" s="13" customFormat="1" ht="30" customHeight="1" x14ac:dyDescent="0.15">
      <c r="A90" s="84"/>
      <c r="B90" s="146"/>
      <c r="C90" s="95"/>
      <c r="D90" s="97"/>
      <c r="E90" s="41" t="s">
        <v>205</v>
      </c>
      <c r="F90" s="160"/>
      <c r="G90" s="84"/>
      <c r="H90" s="141"/>
      <c r="I90" s="84"/>
      <c r="J90" s="84"/>
      <c r="K90" s="84"/>
      <c r="L90" s="84"/>
      <c r="M90" s="84"/>
      <c r="N90" s="84"/>
    </row>
    <row r="91" spans="1:14" s="13" customFormat="1" ht="30" customHeight="1" x14ac:dyDescent="0.15">
      <c r="A91" s="83">
        <v>161</v>
      </c>
      <c r="B91" s="92" t="s">
        <v>215</v>
      </c>
      <c r="C91" s="142" t="s">
        <v>21</v>
      </c>
      <c r="D91" s="96">
        <v>45265</v>
      </c>
      <c r="E91" s="43" t="s">
        <v>216</v>
      </c>
      <c r="F91" s="143" t="s">
        <v>388</v>
      </c>
      <c r="G91" s="87" t="s">
        <v>13</v>
      </c>
      <c r="H91" s="165">
        <v>40128000</v>
      </c>
      <c r="I91" s="83" t="s">
        <v>64</v>
      </c>
      <c r="J91" s="83"/>
      <c r="K91" s="83" t="s">
        <v>64</v>
      </c>
      <c r="L91" s="83" t="s">
        <v>64</v>
      </c>
      <c r="M91" s="83" t="s">
        <v>64</v>
      </c>
      <c r="N91" s="155"/>
    </row>
    <row r="92" spans="1:14" s="13" customFormat="1" ht="30" customHeight="1" x14ac:dyDescent="0.15">
      <c r="A92" s="84"/>
      <c r="B92" s="93"/>
      <c r="C92" s="95"/>
      <c r="D92" s="97"/>
      <c r="E92" s="41" t="s">
        <v>107</v>
      </c>
      <c r="F92" s="144"/>
      <c r="G92" s="88"/>
      <c r="H92" s="141"/>
      <c r="I92" s="84"/>
      <c r="J92" s="84"/>
      <c r="K92" s="84"/>
      <c r="L92" s="84"/>
      <c r="M92" s="84"/>
      <c r="N92" s="155"/>
    </row>
    <row r="93" spans="1:14" s="13" customFormat="1" ht="30" customHeight="1" x14ac:dyDescent="0.15">
      <c r="A93" s="83">
        <v>162</v>
      </c>
      <c r="B93" s="145" t="s">
        <v>239</v>
      </c>
      <c r="C93" s="142" t="s">
        <v>25</v>
      </c>
      <c r="D93" s="137">
        <v>45261</v>
      </c>
      <c r="E93" s="37" t="s">
        <v>129</v>
      </c>
      <c r="F93" s="159" t="s">
        <v>387</v>
      </c>
      <c r="G93" s="83" t="s">
        <v>64</v>
      </c>
      <c r="H93" s="140">
        <f>10900000*1.1</f>
        <v>11990000.000000002</v>
      </c>
      <c r="I93" s="155"/>
      <c r="J93" s="155"/>
      <c r="K93" s="155"/>
      <c r="L93" s="155"/>
      <c r="M93" s="155"/>
      <c r="N93" s="155"/>
    </row>
    <row r="94" spans="1:14" s="13" customFormat="1" ht="30" customHeight="1" x14ac:dyDescent="0.15">
      <c r="A94" s="84"/>
      <c r="B94" s="146"/>
      <c r="C94" s="95"/>
      <c r="D94" s="97"/>
      <c r="E94" s="41" t="s">
        <v>117</v>
      </c>
      <c r="F94" s="160"/>
      <c r="G94" s="84"/>
      <c r="H94" s="141"/>
      <c r="I94" s="155"/>
      <c r="J94" s="155"/>
      <c r="K94" s="155"/>
      <c r="L94" s="155"/>
      <c r="M94" s="155"/>
      <c r="N94" s="155"/>
    </row>
    <row r="95" spans="1:14" s="13" customFormat="1" ht="30" customHeight="1" x14ac:dyDescent="0.15">
      <c r="A95" s="117">
        <v>149</v>
      </c>
      <c r="B95" s="92" t="s">
        <v>240</v>
      </c>
      <c r="C95" s="94" t="s">
        <v>21</v>
      </c>
      <c r="D95" s="137">
        <v>45261</v>
      </c>
      <c r="E95" s="43" t="s">
        <v>36</v>
      </c>
      <c r="F95" s="143" t="s">
        <v>388</v>
      </c>
      <c r="G95" s="87" t="s">
        <v>13</v>
      </c>
      <c r="H95" s="165">
        <f>6950000*1.1</f>
        <v>7645000.0000000009</v>
      </c>
      <c r="I95" s="83" t="s">
        <v>13</v>
      </c>
      <c r="J95" s="83" t="s">
        <v>13</v>
      </c>
      <c r="K95" s="83" t="s">
        <v>13</v>
      </c>
      <c r="L95" s="83" t="s">
        <v>13</v>
      </c>
      <c r="M95" s="83" t="s">
        <v>13</v>
      </c>
      <c r="N95" s="83"/>
    </row>
    <row r="96" spans="1:14" s="13" customFormat="1" ht="30" customHeight="1" x14ac:dyDescent="0.15">
      <c r="A96" s="118"/>
      <c r="B96" s="93"/>
      <c r="C96" s="95"/>
      <c r="D96" s="97"/>
      <c r="E96" s="41" t="s">
        <v>37</v>
      </c>
      <c r="F96" s="144"/>
      <c r="G96" s="88"/>
      <c r="H96" s="141"/>
      <c r="I96" s="84"/>
      <c r="J96" s="84"/>
      <c r="K96" s="84"/>
      <c r="L96" s="84"/>
      <c r="M96" s="84"/>
      <c r="N96" s="84"/>
    </row>
    <row r="97" spans="1:14" ht="30" customHeight="1" x14ac:dyDescent="0.15">
      <c r="A97" s="103">
        <v>150</v>
      </c>
      <c r="B97" s="133" t="s">
        <v>250</v>
      </c>
      <c r="C97" s="142" t="s">
        <v>25</v>
      </c>
      <c r="D97" s="137">
        <v>45288</v>
      </c>
      <c r="E97" s="40" t="s">
        <v>251</v>
      </c>
      <c r="F97" s="159" t="s">
        <v>387</v>
      </c>
      <c r="G97" s="83" t="s">
        <v>64</v>
      </c>
      <c r="H97" s="140">
        <v>6267800</v>
      </c>
      <c r="I97" s="155" t="s">
        <v>252</v>
      </c>
      <c r="J97" s="155" t="s">
        <v>252</v>
      </c>
      <c r="K97" s="155" t="s">
        <v>252</v>
      </c>
      <c r="L97" s="155" t="s">
        <v>252</v>
      </c>
      <c r="M97" s="155" t="s">
        <v>252</v>
      </c>
      <c r="N97" s="155"/>
    </row>
    <row r="98" spans="1:14" ht="30" customHeight="1" x14ac:dyDescent="0.15">
      <c r="A98" s="104"/>
      <c r="B98" s="134"/>
      <c r="C98" s="95"/>
      <c r="D98" s="97"/>
      <c r="E98" s="41" t="s">
        <v>66</v>
      </c>
      <c r="F98" s="160"/>
      <c r="G98" s="84"/>
      <c r="H98" s="141"/>
      <c r="I98" s="155"/>
      <c r="J98" s="155"/>
      <c r="K98" s="155"/>
      <c r="L98" s="155"/>
      <c r="M98" s="155"/>
      <c r="N98" s="155"/>
    </row>
    <row r="99" spans="1:14" ht="30" customHeight="1" x14ac:dyDescent="0.15">
      <c r="A99" s="157">
        <v>151</v>
      </c>
      <c r="B99" s="169" t="s">
        <v>253</v>
      </c>
      <c r="C99" s="142" t="s">
        <v>255</v>
      </c>
      <c r="D99" s="137">
        <v>45288</v>
      </c>
      <c r="E99" s="37" t="s">
        <v>258</v>
      </c>
      <c r="F99" s="182" t="s">
        <v>387</v>
      </c>
      <c r="G99" s="167" t="s">
        <v>256</v>
      </c>
      <c r="H99" s="168">
        <v>4302320</v>
      </c>
      <c r="I99" s="155" t="s">
        <v>64</v>
      </c>
      <c r="J99" s="155" t="s">
        <v>64</v>
      </c>
      <c r="K99" s="155" t="s">
        <v>64</v>
      </c>
      <c r="L99" s="155" t="s">
        <v>64</v>
      </c>
      <c r="M99" s="155" t="s">
        <v>64</v>
      </c>
      <c r="N99" s="155"/>
    </row>
    <row r="100" spans="1:14" ht="30" customHeight="1" x14ac:dyDescent="0.15">
      <c r="A100" s="158"/>
      <c r="B100" s="169"/>
      <c r="C100" s="95"/>
      <c r="D100" s="97"/>
      <c r="E100" s="37" t="s">
        <v>257</v>
      </c>
      <c r="F100" s="182"/>
      <c r="G100" s="167"/>
      <c r="H100" s="168"/>
      <c r="I100" s="155"/>
      <c r="J100" s="155"/>
      <c r="K100" s="155"/>
      <c r="L100" s="155"/>
      <c r="M100" s="155"/>
      <c r="N100" s="155"/>
    </row>
    <row r="101" spans="1:14" ht="30" customHeight="1" x14ac:dyDescent="0.15">
      <c r="A101" s="157">
        <v>159</v>
      </c>
      <c r="B101" s="145" t="s">
        <v>299</v>
      </c>
      <c r="C101" s="142" t="s">
        <v>25</v>
      </c>
      <c r="D101" s="137">
        <v>45288</v>
      </c>
      <c r="E101" s="40" t="s">
        <v>293</v>
      </c>
      <c r="F101" s="159" t="s">
        <v>388</v>
      </c>
      <c r="G101" s="83" t="s">
        <v>291</v>
      </c>
      <c r="H101" s="140">
        <v>4950000</v>
      </c>
      <c r="I101" s="83" t="s">
        <v>13</v>
      </c>
      <c r="J101" s="83" t="s">
        <v>13</v>
      </c>
      <c r="K101" s="83" t="s">
        <v>13</v>
      </c>
      <c r="L101" s="83" t="s">
        <v>13</v>
      </c>
      <c r="M101" s="83" t="s">
        <v>13</v>
      </c>
      <c r="N101" s="83"/>
    </row>
    <row r="102" spans="1:14" ht="30" customHeight="1" x14ac:dyDescent="0.15">
      <c r="A102" s="158"/>
      <c r="B102" s="146"/>
      <c r="C102" s="95"/>
      <c r="D102" s="97"/>
      <c r="E102" s="41" t="s">
        <v>294</v>
      </c>
      <c r="F102" s="160"/>
      <c r="G102" s="84"/>
      <c r="H102" s="141"/>
      <c r="I102" s="84"/>
      <c r="J102" s="84"/>
      <c r="K102" s="84"/>
      <c r="L102" s="84"/>
      <c r="M102" s="84"/>
      <c r="N102" s="84"/>
    </row>
    <row r="103" spans="1:14" ht="30" customHeight="1" x14ac:dyDescent="0.15">
      <c r="A103" s="157">
        <v>159</v>
      </c>
      <c r="B103" s="145" t="s">
        <v>300</v>
      </c>
      <c r="C103" s="142" t="s">
        <v>25</v>
      </c>
      <c r="D103" s="137">
        <v>45288</v>
      </c>
      <c r="E103" s="40" t="s">
        <v>289</v>
      </c>
      <c r="F103" s="159" t="s">
        <v>388</v>
      </c>
      <c r="G103" s="83" t="s">
        <v>291</v>
      </c>
      <c r="H103" s="140">
        <v>3135000</v>
      </c>
      <c r="I103" s="83" t="s">
        <v>13</v>
      </c>
      <c r="J103" s="83" t="s">
        <v>13</v>
      </c>
      <c r="K103" s="83" t="s">
        <v>13</v>
      </c>
      <c r="L103" s="83" t="s">
        <v>13</v>
      </c>
      <c r="M103" s="83" t="s">
        <v>13</v>
      </c>
      <c r="N103" s="83"/>
    </row>
    <row r="104" spans="1:14" ht="30" customHeight="1" x14ac:dyDescent="0.15">
      <c r="A104" s="158"/>
      <c r="B104" s="146"/>
      <c r="C104" s="95"/>
      <c r="D104" s="97"/>
      <c r="E104" s="41" t="s">
        <v>290</v>
      </c>
      <c r="F104" s="160"/>
      <c r="G104" s="84"/>
      <c r="H104" s="141"/>
      <c r="I104" s="84"/>
      <c r="J104" s="84"/>
      <c r="K104" s="84"/>
      <c r="L104" s="84"/>
      <c r="M104" s="84"/>
      <c r="N104" s="84"/>
    </row>
    <row r="105" spans="1:14" ht="30" customHeight="1" x14ac:dyDescent="0.15">
      <c r="A105" s="157">
        <v>152</v>
      </c>
      <c r="B105" s="169" t="s">
        <v>254</v>
      </c>
      <c r="C105" s="142" t="s">
        <v>255</v>
      </c>
      <c r="D105" s="137">
        <v>45288</v>
      </c>
      <c r="E105" s="38" t="s">
        <v>63</v>
      </c>
      <c r="F105" s="182" t="s">
        <v>387</v>
      </c>
      <c r="G105" s="167" t="s">
        <v>256</v>
      </c>
      <c r="H105" s="168">
        <v>4543162</v>
      </c>
      <c r="I105" s="155" t="s">
        <v>64</v>
      </c>
      <c r="J105" s="155" t="s">
        <v>64</v>
      </c>
      <c r="K105" s="155" t="s">
        <v>64</v>
      </c>
      <c r="L105" s="155" t="s">
        <v>64</v>
      </c>
      <c r="M105" s="155" t="s">
        <v>64</v>
      </c>
      <c r="N105" s="155"/>
    </row>
    <row r="106" spans="1:14" ht="30" customHeight="1" x14ac:dyDescent="0.15">
      <c r="A106" s="158"/>
      <c r="B106" s="169"/>
      <c r="C106" s="95"/>
      <c r="D106" s="97"/>
      <c r="E106" s="39" t="s">
        <v>259</v>
      </c>
      <c r="F106" s="182"/>
      <c r="G106" s="167"/>
      <c r="H106" s="168"/>
      <c r="I106" s="155"/>
      <c r="J106" s="155"/>
      <c r="K106" s="155"/>
      <c r="L106" s="155"/>
      <c r="M106" s="155"/>
      <c r="N106" s="155"/>
    </row>
    <row r="107" spans="1:14" ht="30" customHeight="1" x14ac:dyDescent="0.15">
      <c r="A107" s="157">
        <v>159</v>
      </c>
      <c r="B107" s="133" t="s">
        <v>309</v>
      </c>
      <c r="C107" s="142" t="s">
        <v>25</v>
      </c>
      <c r="D107" s="137">
        <v>45322</v>
      </c>
      <c r="E107" s="40" t="s">
        <v>310</v>
      </c>
      <c r="F107" s="159" t="s">
        <v>198</v>
      </c>
      <c r="G107" s="83" t="s">
        <v>64</v>
      </c>
      <c r="H107" s="140">
        <v>17034398</v>
      </c>
      <c r="I107" s="83"/>
      <c r="J107" s="83"/>
      <c r="K107" s="83"/>
      <c r="L107" s="83"/>
      <c r="M107" s="83"/>
      <c r="N107" s="83"/>
    </row>
    <row r="108" spans="1:14" ht="30" customHeight="1" x14ac:dyDescent="0.15">
      <c r="A108" s="158"/>
      <c r="B108" s="134"/>
      <c r="C108" s="95"/>
      <c r="D108" s="97"/>
      <c r="E108" s="41" t="s">
        <v>311</v>
      </c>
      <c r="F108" s="160"/>
      <c r="G108" s="156"/>
      <c r="H108" s="141"/>
      <c r="I108" s="84"/>
      <c r="J108" s="84"/>
      <c r="K108" s="84"/>
      <c r="L108" s="84"/>
      <c r="M108" s="84"/>
      <c r="N108" s="84"/>
    </row>
    <row r="109" spans="1:14" ht="30" customHeight="1" x14ac:dyDescent="0.15">
      <c r="A109" s="157">
        <v>159</v>
      </c>
      <c r="B109" s="133" t="s">
        <v>309</v>
      </c>
      <c r="C109" s="142" t="s">
        <v>25</v>
      </c>
      <c r="D109" s="137">
        <v>45322</v>
      </c>
      <c r="E109" s="40" t="s">
        <v>312</v>
      </c>
      <c r="F109" s="159" t="s">
        <v>198</v>
      </c>
      <c r="G109" s="83" t="s">
        <v>64</v>
      </c>
      <c r="H109" s="140">
        <v>203130564</v>
      </c>
      <c r="I109" s="83"/>
      <c r="J109" s="83"/>
      <c r="K109" s="83"/>
      <c r="L109" s="83"/>
      <c r="M109" s="83"/>
      <c r="N109" s="83"/>
    </row>
    <row r="110" spans="1:14" ht="30" customHeight="1" x14ac:dyDescent="0.15">
      <c r="A110" s="158"/>
      <c r="B110" s="134"/>
      <c r="C110" s="95"/>
      <c r="D110" s="97"/>
      <c r="E110" s="41" t="s">
        <v>313</v>
      </c>
      <c r="F110" s="160"/>
      <c r="G110" s="156"/>
      <c r="H110" s="141"/>
      <c r="I110" s="84"/>
      <c r="J110" s="84"/>
      <c r="K110" s="84"/>
      <c r="L110" s="84"/>
      <c r="M110" s="84"/>
      <c r="N110" s="84"/>
    </row>
    <row r="111" spans="1:14" ht="30" customHeight="1" x14ac:dyDescent="0.15">
      <c r="A111" s="157">
        <v>159</v>
      </c>
      <c r="B111" s="133" t="s">
        <v>309</v>
      </c>
      <c r="C111" s="142" t="s">
        <v>25</v>
      </c>
      <c r="D111" s="137">
        <v>45322</v>
      </c>
      <c r="E111" s="40" t="s">
        <v>314</v>
      </c>
      <c r="F111" s="159" t="s">
        <v>198</v>
      </c>
      <c r="G111" s="83" t="s">
        <v>64</v>
      </c>
      <c r="H111" s="140">
        <v>6377423</v>
      </c>
      <c r="I111" s="83"/>
      <c r="J111" s="83"/>
      <c r="K111" s="83"/>
      <c r="L111" s="83"/>
      <c r="M111" s="83"/>
      <c r="N111" s="83"/>
    </row>
    <row r="112" spans="1:14" ht="30" customHeight="1" x14ac:dyDescent="0.15">
      <c r="A112" s="158"/>
      <c r="B112" s="134"/>
      <c r="C112" s="95"/>
      <c r="D112" s="97"/>
      <c r="E112" s="41" t="s">
        <v>315</v>
      </c>
      <c r="F112" s="160"/>
      <c r="G112" s="156"/>
      <c r="H112" s="141"/>
      <c r="I112" s="84"/>
      <c r="J112" s="84"/>
      <c r="K112" s="84"/>
      <c r="L112" s="84"/>
      <c r="M112" s="84"/>
      <c r="N112" s="84"/>
    </row>
    <row r="113" spans="1:14" ht="30" customHeight="1" x14ac:dyDescent="0.15">
      <c r="A113" s="157">
        <v>159</v>
      </c>
      <c r="B113" s="145" t="s">
        <v>306</v>
      </c>
      <c r="C113" s="142" t="s">
        <v>25</v>
      </c>
      <c r="D113" s="137">
        <v>45342</v>
      </c>
      <c r="E113" s="40" t="s">
        <v>307</v>
      </c>
      <c r="F113" s="159" t="s">
        <v>198</v>
      </c>
      <c r="G113" s="83" t="s">
        <v>64</v>
      </c>
      <c r="H113" s="140">
        <f>668272*36*1.1</f>
        <v>26463571.200000003</v>
      </c>
      <c r="I113" s="155" t="s">
        <v>64</v>
      </c>
      <c r="J113" s="155" t="s">
        <v>64</v>
      </c>
      <c r="K113" s="155" t="s">
        <v>64</v>
      </c>
      <c r="L113" s="155" t="s">
        <v>64</v>
      </c>
      <c r="M113" s="155" t="s">
        <v>64</v>
      </c>
      <c r="N113" s="83"/>
    </row>
    <row r="114" spans="1:14" ht="30" customHeight="1" x14ac:dyDescent="0.15">
      <c r="A114" s="158"/>
      <c r="B114" s="146"/>
      <c r="C114" s="95"/>
      <c r="D114" s="97"/>
      <c r="E114" s="41" t="s">
        <v>308</v>
      </c>
      <c r="F114" s="160"/>
      <c r="G114" s="156"/>
      <c r="H114" s="141"/>
      <c r="I114" s="155"/>
      <c r="J114" s="155"/>
      <c r="K114" s="155"/>
      <c r="L114" s="155"/>
      <c r="M114" s="155"/>
      <c r="N114" s="84"/>
    </row>
    <row r="115" spans="1:14" ht="30" customHeight="1" x14ac:dyDescent="0.15">
      <c r="A115" s="157">
        <v>159</v>
      </c>
      <c r="B115" s="145" t="s">
        <v>287</v>
      </c>
      <c r="C115" s="142" t="s">
        <v>25</v>
      </c>
      <c r="D115" s="137">
        <v>45349</v>
      </c>
      <c r="E115" s="40" t="s">
        <v>286</v>
      </c>
      <c r="F115" s="159" t="s">
        <v>388</v>
      </c>
      <c r="G115" s="83" t="s">
        <v>13</v>
      </c>
      <c r="H115" s="140">
        <v>7678000</v>
      </c>
      <c r="I115" s="83" t="s">
        <v>13</v>
      </c>
      <c r="J115" s="83" t="s">
        <v>13</v>
      </c>
      <c r="K115" s="83" t="s">
        <v>13</v>
      </c>
      <c r="L115" s="83" t="s">
        <v>13</v>
      </c>
      <c r="M115" s="83" t="s">
        <v>13</v>
      </c>
      <c r="N115" s="83"/>
    </row>
    <row r="116" spans="1:14" ht="30" customHeight="1" x14ac:dyDescent="0.15">
      <c r="A116" s="158"/>
      <c r="B116" s="146"/>
      <c r="C116" s="95"/>
      <c r="D116" s="97"/>
      <c r="E116" s="41" t="s">
        <v>285</v>
      </c>
      <c r="F116" s="160"/>
      <c r="G116" s="84"/>
      <c r="H116" s="141"/>
      <c r="I116" s="84"/>
      <c r="J116" s="84"/>
      <c r="K116" s="84"/>
      <c r="L116" s="84"/>
      <c r="M116" s="84"/>
      <c r="N116" s="84"/>
    </row>
    <row r="117" spans="1:14" ht="30" customHeight="1" x14ac:dyDescent="0.15">
      <c r="A117" s="157">
        <v>159</v>
      </c>
      <c r="B117" s="145" t="s">
        <v>288</v>
      </c>
      <c r="C117" s="142" t="s">
        <v>25</v>
      </c>
      <c r="D117" s="137">
        <v>45349</v>
      </c>
      <c r="E117" s="40" t="s">
        <v>289</v>
      </c>
      <c r="F117" s="159" t="s">
        <v>388</v>
      </c>
      <c r="G117" s="83" t="s">
        <v>291</v>
      </c>
      <c r="H117" s="140">
        <v>10307000</v>
      </c>
      <c r="I117" s="83" t="s">
        <v>13</v>
      </c>
      <c r="J117" s="83" t="s">
        <v>13</v>
      </c>
      <c r="K117" s="83" t="s">
        <v>13</v>
      </c>
      <c r="L117" s="83" t="s">
        <v>13</v>
      </c>
      <c r="M117" s="83" t="s">
        <v>13</v>
      </c>
      <c r="N117" s="83"/>
    </row>
    <row r="118" spans="1:14" ht="30" customHeight="1" x14ac:dyDescent="0.15">
      <c r="A118" s="158"/>
      <c r="B118" s="146"/>
      <c r="C118" s="95"/>
      <c r="D118" s="97"/>
      <c r="E118" s="41" t="s">
        <v>290</v>
      </c>
      <c r="F118" s="160"/>
      <c r="G118" s="84"/>
      <c r="H118" s="141"/>
      <c r="I118" s="84"/>
      <c r="J118" s="84"/>
      <c r="K118" s="84"/>
      <c r="L118" s="84"/>
      <c r="M118" s="84"/>
      <c r="N118" s="84"/>
    </row>
    <row r="119" spans="1:14" ht="30" customHeight="1" x14ac:dyDescent="0.15">
      <c r="A119" s="157">
        <v>159</v>
      </c>
      <c r="B119" s="145" t="s">
        <v>292</v>
      </c>
      <c r="C119" s="142" t="s">
        <v>25</v>
      </c>
      <c r="D119" s="137">
        <v>45349</v>
      </c>
      <c r="E119" s="40" t="s">
        <v>293</v>
      </c>
      <c r="F119" s="159" t="s">
        <v>388</v>
      </c>
      <c r="G119" s="83" t="s">
        <v>291</v>
      </c>
      <c r="H119" s="140">
        <f>3740000+6050000</f>
        <v>9790000</v>
      </c>
      <c r="I119" s="83" t="s">
        <v>13</v>
      </c>
      <c r="J119" s="83" t="s">
        <v>13</v>
      </c>
      <c r="K119" s="83" t="s">
        <v>13</v>
      </c>
      <c r="L119" s="83" t="s">
        <v>13</v>
      </c>
      <c r="M119" s="83" t="s">
        <v>13</v>
      </c>
      <c r="N119" s="83"/>
    </row>
    <row r="120" spans="1:14" ht="30" customHeight="1" x14ac:dyDescent="0.15">
      <c r="A120" s="158"/>
      <c r="B120" s="146"/>
      <c r="C120" s="95"/>
      <c r="D120" s="97"/>
      <c r="E120" s="41" t="s">
        <v>294</v>
      </c>
      <c r="F120" s="160"/>
      <c r="G120" s="84"/>
      <c r="H120" s="141"/>
      <c r="I120" s="84"/>
      <c r="J120" s="84"/>
      <c r="K120" s="84"/>
      <c r="L120" s="84"/>
      <c r="M120" s="84"/>
      <c r="N120" s="84"/>
    </row>
    <row r="121" spans="1:14" ht="30" customHeight="1" x14ac:dyDescent="0.15">
      <c r="A121" s="157">
        <v>159</v>
      </c>
      <c r="B121" s="145" t="s">
        <v>303</v>
      </c>
      <c r="C121" s="142" t="s">
        <v>25</v>
      </c>
      <c r="D121" s="137">
        <v>45349</v>
      </c>
      <c r="E121" s="40" t="s">
        <v>304</v>
      </c>
      <c r="F121" s="159" t="s">
        <v>198</v>
      </c>
      <c r="G121" s="83" t="s">
        <v>64</v>
      </c>
      <c r="H121" s="140">
        <f>84018387*1.1</f>
        <v>92420225.700000003</v>
      </c>
      <c r="I121" s="155" t="s">
        <v>64</v>
      </c>
      <c r="J121" s="155" t="s">
        <v>64</v>
      </c>
      <c r="K121" s="155" t="s">
        <v>64</v>
      </c>
      <c r="L121" s="155" t="s">
        <v>64</v>
      </c>
      <c r="M121" s="155" t="s">
        <v>64</v>
      </c>
      <c r="N121" s="83"/>
    </row>
    <row r="122" spans="1:14" ht="30" customHeight="1" x14ac:dyDescent="0.15">
      <c r="A122" s="158"/>
      <c r="B122" s="146"/>
      <c r="C122" s="95"/>
      <c r="D122" s="97"/>
      <c r="E122" s="54" t="s">
        <v>305</v>
      </c>
      <c r="F122" s="160"/>
      <c r="G122" s="156"/>
      <c r="H122" s="141"/>
      <c r="I122" s="155"/>
      <c r="J122" s="155"/>
      <c r="K122" s="155"/>
      <c r="L122" s="155"/>
      <c r="M122" s="155"/>
      <c r="N122" s="84"/>
    </row>
    <row r="123" spans="1:14" ht="30" customHeight="1" x14ac:dyDescent="0.15">
      <c r="A123" s="157">
        <v>159</v>
      </c>
      <c r="B123" s="133" t="s">
        <v>316</v>
      </c>
      <c r="C123" s="142" t="s">
        <v>25</v>
      </c>
      <c r="D123" s="137">
        <v>45351</v>
      </c>
      <c r="E123" s="40" t="s">
        <v>30</v>
      </c>
      <c r="F123" s="159" t="s">
        <v>198</v>
      </c>
      <c r="G123" s="83" t="s">
        <v>64</v>
      </c>
      <c r="H123" s="140">
        <v>6391570.9000000004</v>
      </c>
      <c r="I123" s="83"/>
      <c r="J123" s="83"/>
      <c r="K123" s="83"/>
      <c r="L123" s="83"/>
      <c r="M123" s="83"/>
      <c r="N123" s="83"/>
    </row>
    <row r="124" spans="1:14" ht="30" customHeight="1" x14ac:dyDescent="0.15">
      <c r="A124" s="158"/>
      <c r="B124" s="134"/>
      <c r="C124" s="95"/>
      <c r="D124" s="97"/>
      <c r="E124" s="41" t="s">
        <v>42</v>
      </c>
      <c r="F124" s="160"/>
      <c r="G124" s="156"/>
      <c r="H124" s="141"/>
      <c r="I124" s="84"/>
      <c r="J124" s="84"/>
      <c r="K124" s="84"/>
      <c r="L124" s="84"/>
      <c r="M124" s="84"/>
      <c r="N124" s="84"/>
    </row>
    <row r="125" spans="1:14" ht="30" customHeight="1" x14ac:dyDescent="0.15">
      <c r="A125" s="157">
        <v>159</v>
      </c>
      <c r="B125" s="133" t="s">
        <v>316</v>
      </c>
      <c r="C125" s="142" t="s">
        <v>25</v>
      </c>
      <c r="D125" s="137">
        <v>45351</v>
      </c>
      <c r="E125" s="40" t="s">
        <v>276</v>
      </c>
      <c r="F125" s="159" t="s">
        <v>198</v>
      </c>
      <c r="G125" s="83" t="s">
        <v>64</v>
      </c>
      <c r="H125" s="140">
        <v>14679817.9</v>
      </c>
      <c r="I125" s="83"/>
      <c r="J125" s="83"/>
      <c r="K125" s="83"/>
      <c r="L125" s="83"/>
      <c r="M125" s="83"/>
      <c r="N125" s="83"/>
    </row>
    <row r="126" spans="1:14" ht="30" customHeight="1" x14ac:dyDescent="0.15">
      <c r="A126" s="158"/>
      <c r="B126" s="134"/>
      <c r="C126" s="95"/>
      <c r="D126" s="97"/>
      <c r="E126" s="43" t="s">
        <v>277</v>
      </c>
      <c r="F126" s="160"/>
      <c r="G126" s="156"/>
      <c r="H126" s="141"/>
      <c r="I126" s="84"/>
      <c r="J126" s="84"/>
      <c r="K126" s="84"/>
      <c r="L126" s="84"/>
      <c r="M126" s="84"/>
      <c r="N126" s="84"/>
    </row>
    <row r="127" spans="1:14" ht="30" customHeight="1" x14ac:dyDescent="0.15">
      <c r="A127" s="157">
        <v>159</v>
      </c>
      <c r="B127" s="133" t="s">
        <v>316</v>
      </c>
      <c r="C127" s="142" t="s">
        <v>25</v>
      </c>
      <c r="D127" s="137">
        <v>45351</v>
      </c>
      <c r="E127" s="43" t="s">
        <v>28</v>
      </c>
      <c r="F127" s="159" t="s">
        <v>198</v>
      </c>
      <c r="G127" s="83" t="s">
        <v>64</v>
      </c>
      <c r="H127" s="140">
        <v>17963726</v>
      </c>
      <c r="I127" s="83"/>
      <c r="J127" s="83"/>
      <c r="K127" s="83"/>
      <c r="L127" s="83"/>
      <c r="M127" s="83"/>
      <c r="N127" s="83"/>
    </row>
    <row r="128" spans="1:14" ht="30" customHeight="1" x14ac:dyDescent="0.15">
      <c r="A128" s="158"/>
      <c r="B128" s="134"/>
      <c r="C128" s="95"/>
      <c r="D128" s="97"/>
      <c r="E128" s="41" t="s">
        <v>29</v>
      </c>
      <c r="F128" s="160"/>
      <c r="G128" s="156"/>
      <c r="H128" s="141"/>
      <c r="I128" s="84"/>
      <c r="J128" s="84"/>
      <c r="K128" s="84"/>
      <c r="L128" s="84"/>
      <c r="M128" s="84"/>
      <c r="N128" s="84"/>
    </row>
    <row r="129" spans="1:14" ht="30" customHeight="1" x14ac:dyDescent="0.15">
      <c r="A129" s="157">
        <v>159</v>
      </c>
      <c r="B129" s="145" t="s">
        <v>301</v>
      </c>
      <c r="C129" s="142" t="s">
        <v>25</v>
      </c>
      <c r="D129" s="137">
        <v>45351</v>
      </c>
      <c r="E129" s="40" t="s">
        <v>289</v>
      </c>
      <c r="F129" s="143" t="s">
        <v>302</v>
      </c>
      <c r="G129" s="83" t="s">
        <v>291</v>
      </c>
      <c r="H129" s="140">
        <v>78100000</v>
      </c>
      <c r="I129" s="83" t="s">
        <v>13</v>
      </c>
      <c r="J129" s="83" t="s">
        <v>13</v>
      </c>
      <c r="K129" s="83" t="s">
        <v>13</v>
      </c>
      <c r="L129" s="83" t="s">
        <v>13</v>
      </c>
      <c r="M129" s="83" t="s">
        <v>13</v>
      </c>
      <c r="N129" s="83"/>
    </row>
    <row r="130" spans="1:14" ht="30" customHeight="1" x14ac:dyDescent="0.15">
      <c r="A130" s="158"/>
      <c r="B130" s="146"/>
      <c r="C130" s="95"/>
      <c r="D130" s="97"/>
      <c r="E130" s="41" t="s">
        <v>290</v>
      </c>
      <c r="F130" s="144"/>
      <c r="G130" s="84"/>
      <c r="H130" s="141"/>
      <c r="I130" s="84"/>
      <c r="J130" s="84"/>
      <c r="K130" s="84"/>
      <c r="L130" s="84"/>
      <c r="M130" s="84"/>
      <c r="N130" s="84"/>
    </row>
    <row r="131" spans="1:14" ht="30" customHeight="1" x14ac:dyDescent="0.15">
      <c r="A131" s="183">
        <v>153</v>
      </c>
      <c r="B131" s="185" t="s">
        <v>267</v>
      </c>
      <c r="C131" s="142" t="s">
        <v>268</v>
      </c>
      <c r="D131" s="137">
        <v>45351</v>
      </c>
      <c r="E131" s="45" t="s">
        <v>270</v>
      </c>
      <c r="F131" s="159" t="s">
        <v>388</v>
      </c>
      <c r="G131" s="161" t="s">
        <v>271</v>
      </c>
      <c r="H131" s="162">
        <v>13068317</v>
      </c>
      <c r="I131" s="155" t="s">
        <v>64</v>
      </c>
      <c r="J131" s="155" t="s">
        <v>64</v>
      </c>
      <c r="K131" s="155" t="s">
        <v>64</v>
      </c>
      <c r="L131" s="155" t="s">
        <v>64</v>
      </c>
      <c r="M131" s="155" t="s">
        <v>64</v>
      </c>
      <c r="N131" s="155"/>
    </row>
    <row r="132" spans="1:14" ht="30" customHeight="1" x14ac:dyDescent="0.15">
      <c r="A132" s="184"/>
      <c r="B132" s="186"/>
      <c r="C132" s="95"/>
      <c r="D132" s="97"/>
      <c r="E132" s="46" t="s">
        <v>269</v>
      </c>
      <c r="F132" s="160"/>
      <c r="G132" s="88"/>
      <c r="H132" s="163"/>
      <c r="I132" s="155"/>
      <c r="J132" s="155"/>
      <c r="K132" s="155"/>
      <c r="L132" s="155"/>
      <c r="M132" s="155"/>
      <c r="N132" s="155"/>
    </row>
    <row r="133" spans="1:14" ht="30" customHeight="1" x14ac:dyDescent="0.15">
      <c r="A133" s="157">
        <v>154</v>
      </c>
      <c r="B133" s="133" t="s">
        <v>272</v>
      </c>
      <c r="C133" s="142" t="s">
        <v>25</v>
      </c>
      <c r="D133" s="137"/>
      <c r="E133" s="40" t="s">
        <v>273</v>
      </c>
      <c r="F133" s="159" t="s">
        <v>388</v>
      </c>
      <c r="G133" s="83" t="s">
        <v>275</v>
      </c>
      <c r="H133" s="140">
        <v>1576872</v>
      </c>
      <c r="I133" s="155" t="s">
        <v>64</v>
      </c>
      <c r="J133" s="155" t="s">
        <v>64</v>
      </c>
      <c r="K133" s="155" t="s">
        <v>64</v>
      </c>
      <c r="L133" s="155" t="s">
        <v>64</v>
      </c>
      <c r="M133" s="155" t="s">
        <v>64</v>
      </c>
      <c r="N133" s="83"/>
    </row>
    <row r="134" spans="1:14" ht="30" customHeight="1" x14ac:dyDescent="0.15">
      <c r="A134" s="158"/>
      <c r="B134" s="166"/>
      <c r="C134" s="95"/>
      <c r="D134" s="96"/>
      <c r="E134" s="43" t="s">
        <v>274</v>
      </c>
      <c r="F134" s="160"/>
      <c r="G134" s="156"/>
      <c r="H134" s="165"/>
      <c r="I134" s="155"/>
      <c r="J134" s="155"/>
      <c r="K134" s="155"/>
      <c r="L134" s="155"/>
      <c r="M134" s="155"/>
      <c r="N134" s="156"/>
    </row>
    <row r="135" spans="1:14" ht="30" customHeight="1" x14ac:dyDescent="0.15">
      <c r="A135" s="157">
        <v>155</v>
      </c>
      <c r="B135" s="145" t="s">
        <v>84</v>
      </c>
      <c r="C135" s="142" t="s">
        <v>25</v>
      </c>
      <c r="D135" s="137">
        <v>45380</v>
      </c>
      <c r="E135" s="40" t="s">
        <v>276</v>
      </c>
      <c r="F135" s="159" t="s">
        <v>388</v>
      </c>
      <c r="G135" s="83" t="s">
        <v>275</v>
      </c>
      <c r="H135" s="140">
        <v>5008532</v>
      </c>
      <c r="I135" s="155" t="s">
        <v>64</v>
      </c>
      <c r="J135" s="155" t="s">
        <v>64</v>
      </c>
      <c r="K135" s="155" t="s">
        <v>64</v>
      </c>
      <c r="L135" s="155" t="s">
        <v>64</v>
      </c>
      <c r="M135" s="155" t="s">
        <v>64</v>
      </c>
      <c r="N135" s="83"/>
    </row>
    <row r="136" spans="1:14" ht="30" customHeight="1" x14ac:dyDescent="0.15">
      <c r="A136" s="158"/>
      <c r="B136" s="164"/>
      <c r="C136" s="95"/>
      <c r="D136" s="96"/>
      <c r="E136" s="43" t="s">
        <v>277</v>
      </c>
      <c r="F136" s="160"/>
      <c r="G136" s="156"/>
      <c r="H136" s="165"/>
      <c r="I136" s="155"/>
      <c r="J136" s="155"/>
      <c r="K136" s="155"/>
      <c r="L136" s="155"/>
      <c r="M136" s="155"/>
      <c r="N136" s="156"/>
    </row>
    <row r="137" spans="1:14" ht="30" customHeight="1" x14ac:dyDescent="0.15">
      <c r="A137" s="157">
        <v>156</v>
      </c>
      <c r="B137" s="145" t="s">
        <v>84</v>
      </c>
      <c r="C137" s="142" t="s">
        <v>25</v>
      </c>
      <c r="D137" s="137">
        <v>45380</v>
      </c>
      <c r="E137" s="40" t="s">
        <v>279</v>
      </c>
      <c r="F137" s="159" t="s">
        <v>388</v>
      </c>
      <c r="G137" s="83" t="s">
        <v>275</v>
      </c>
      <c r="H137" s="140">
        <v>4791007</v>
      </c>
      <c r="I137" s="155" t="s">
        <v>64</v>
      </c>
      <c r="J137" s="155" t="s">
        <v>64</v>
      </c>
      <c r="K137" s="155" t="s">
        <v>64</v>
      </c>
      <c r="L137" s="155" t="s">
        <v>64</v>
      </c>
      <c r="M137" s="155" t="s">
        <v>64</v>
      </c>
      <c r="N137" s="83"/>
    </row>
    <row r="138" spans="1:14" ht="30" customHeight="1" x14ac:dyDescent="0.15">
      <c r="A138" s="158"/>
      <c r="B138" s="164"/>
      <c r="C138" s="95"/>
      <c r="D138" s="96"/>
      <c r="E138" s="43" t="s">
        <v>278</v>
      </c>
      <c r="F138" s="160"/>
      <c r="G138" s="156"/>
      <c r="H138" s="165"/>
      <c r="I138" s="155"/>
      <c r="J138" s="155"/>
      <c r="K138" s="155"/>
      <c r="L138" s="155"/>
      <c r="M138" s="155"/>
      <c r="N138" s="156"/>
    </row>
    <row r="139" spans="1:14" ht="30" customHeight="1" x14ac:dyDescent="0.15">
      <c r="A139" s="157">
        <v>157</v>
      </c>
      <c r="B139" s="145" t="s">
        <v>280</v>
      </c>
      <c r="C139" s="142" t="s">
        <v>25</v>
      </c>
      <c r="D139" s="137">
        <v>45380</v>
      </c>
      <c r="E139" s="40" t="s">
        <v>281</v>
      </c>
      <c r="F139" s="159" t="s">
        <v>388</v>
      </c>
      <c r="G139" s="83" t="s">
        <v>64</v>
      </c>
      <c r="H139" s="140">
        <f>24374400*1.1</f>
        <v>26811840.000000004</v>
      </c>
      <c r="I139" s="155" t="s">
        <v>64</v>
      </c>
      <c r="J139" s="155" t="s">
        <v>64</v>
      </c>
      <c r="K139" s="155" t="s">
        <v>64</v>
      </c>
      <c r="L139" s="155" t="s">
        <v>64</v>
      </c>
      <c r="M139" s="155" t="s">
        <v>64</v>
      </c>
      <c r="N139" s="83"/>
    </row>
    <row r="140" spans="1:14" ht="30" customHeight="1" x14ac:dyDescent="0.15">
      <c r="A140" s="158"/>
      <c r="B140" s="164"/>
      <c r="C140" s="95"/>
      <c r="D140" s="96"/>
      <c r="E140" s="51" t="s">
        <v>282</v>
      </c>
      <c r="F140" s="160"/>
      <c r="G140" s="156"/>
      <c r="H140" s="165"/>
      <c r="I140" s="155"/>
      <c r="J140" s="155"/>
      <c r="K140" s="155"/>
      <c r="L140" s="155"/>
      <c r="M140" s="155"/>
      <c r="N140" s="156"/>
    </row>
    <row r="141" spans="1:14" ht="30" customHeight="1" x14ac:dyDescent="0.15">
      <c r="A141" s="157">
        <v>158</v>
      </c>
      <c r="B141" s="145" t="s">
        <v>280</v>
      </c>
      <c r="C141" s="142" t="s">
        <v>25</v>
      </c>
      <c r="D141" s="137">
        <v>45380</v>
      </c>
      <c r="E141" s="40" t="s">
        <v>283</v>
      </c>
      <c r="F141" s="159" t="s">
        <v>388</v>
      </c>
      <c r="G141" s="83" t="s">
        <v>64</v>
      </c>
      <c r="H141" s="140">
        <f>32059200*1.1</f>
        <v>35265120</v>
      </c>
      <c r="I141" s="155" t="s">
        <v>64</v>
      </c>
      <c r="J141" s="155" t="s">
        <v>64</v>
      </c>
      <c r="K141" s="155" t="s">
        <v>64</v>
      </c>
      <c r="L141" s="155" t="s">
        <v>64</v>
      </c>
      <c r="M141" s="155" t="s">
        <v>64</v>
      </c>
      <c r="N141" s="83"/>
    </row>
    <row r="142" spans="1:14" ht="30" customHeight="1" x14ac:dyDescent="0.15">
      <c r="A142" s="158"/>
      <c r="B142" s="164"/>
      <c r="C142" s="95"/>
      <c r="D142" s="96"/>
      <c r="E142" s="43" t="s">
        <v>284</v>
      </c>
      <c r="F142" s="160"/>
      <c r="G142" s="156"/>
      <c r="H142" s="165"/>
      <c r="I142" s="155"/>
      <c r="J142" s="155"/>
      <c r="K142" s="155"/>
      <c r="L142" s="155"/>
      <c r="M142" s="155"/>
      <c r="N142" s="156"/>
    </row>
    <row r="143" spans="1:14" ht="30" customHeight="1" x14ac:dyDescent="0.15">
      <c r="A143" s="157">
        <v>159</v>
      </c>
      <c r="B143" s="133" t="s">
        <v>317</v>
      </c>
      <c r="C143" s="135" t="s">
        <v>25</v>
      </c>
      <c r="D143" s="137">
        <v>45380</v>
      </c>
      <c r="E143" s="40" t="s">
        <v>318</v>
      </c>
      <c r="F143" s="159" t="s">
        <v>388</v>
      </c>
      <c r="G143" s="83" t="s">
        <v>320</v>
      </c>
      <c r="H143" s="140">
        <f>5621000*1.1</f>
        <v>6183100.0000000009</v>
      </c>
      <c r="I143" s="83" t="s">
        <v>320</v>
      </c>
      <c r="J143" s="83"/>
      <c r="K143" s="83" t="s">
        <v>320</v>
      </c>
      <c r="L143" s="83" t="s">
        <v>320</v>
      </c>
      <c r="M143" s="83" t="s">
        <v>320</v>
      </c>
      <c r="N143" s="83"/>
    </row>
    <row r="144" spans="1:14" ht="30" customHeight="1" x14ac:dyDescent="0.15">
      <c r="A144" s="158"/>
      <c r="B144" s="134"/>
      <c r="C144" s="136"/>
      <c r="D144" s="96"/>
      <c r="E144" s="41" t="s">
        <v>319</v>
      </c>
      <c r="F144" s="160"/>
      <c r="G144" s="84"/>
      <c r="H144" s="141"/>
      <c r="I144" s="84"/>
      <c r="J144" s="84"/>
      <c r="K144" s="84"/>
      <c r="L144" s="84"/>
      <c r="M144" s="84"/>
      <c r="N144" s="84"/>
    </row>
    <row r="145" spans="1:14" s="13" customFormat="1" ht="30" customHeight="1" x14ac:dyDescent="0.15">
      <c r="A145" s="117">
        <v>159</v>
      </c>
      <c r="B145" s="147" t="s">
        <v>358</v>
      </c>
      <c r="C145" s="135" t="s">
        <v>25</v>
      </c>
      <c r="D145" s="149">
        <v>45378</v>
      </c>
      <c r="E145" s="55" t="s">
        <v>129</v>
      </c>
      <c r="F145" s="138" t="s">
        <v>388</v>
      </c>
      <c r="G145" s="151" t="s">
        <v>64</v>
      </c>
      <c r="H145" s="153">
        <v>35893000</v>
      </c>
      <c r="I145" s="151" t="s">
        <v>353</v>
      </c>
      <c r="J145" s="151"/>
      <c r="K145" s="151" t="s">
        <v>353</v>
      </c>
      <c r="L145" s="151" t="s">
        <v>353</v>
      </c>
      <c r="M145" s="151" t="s">
        <v>353</v>
      </c>
      <c r="N145" s="151"/>
    </row>
    <row r="146" spans="1:14" s="13" customFormat="1" ht="30" customHeight="1" x14ac:dyDescent="0.15">
      <c r="A146" s="118"/>
      <c r="B146" s="148"/>
      <c r="C146" s="136"/>
      <c r="D146" s="150"/>
      <c r="E146" s="56" t="s">
        <v>352</v>
      </c>
      <c r="F146" s="139"/>
      <c r="G146" s="152"/>
      <c r="H146" s="154"/>
      <c r="I146" s="152"/>
      <c r="J146" s="152"/>
      <c r="K146" s="152"/>
      <c r="L146" s="152"/>
      <c r="M146" s="152"/>
      <c r="N146" s="152"/>
    </row>
    <row r="147" spans="1:14" s="13" customFormat="1" ht="30" customHeight="1" x14ac:dyDescent="0.15">
      <c r="A147" s="117">
        <v>159</v>
      </c>
      <c r="B147" s="147" t="s">
        <v>358</v>
      </c>
      <c r="C147" s="135" t="s">
        <v>25</v>
      </c>
      <c r="D147" s="149">
        <v>45378</v>
      </c>
      <c r="E147" s="55" t="s">
        <v>359</v>
      </c>
      <c r="F147" s="138" t="s">
        <v>388</v>
      </c>
      <c r="G147" s="151" t="s">
        <v>64</v>
      </c>
      <c r="H147" s="153">
        <v>5513200</v>
      </c>
      <c r="I147" s="151" t="s">
        <v>353</v>
      </c>
      <c r="J147" s="151"/>
      <c r="K147" s="151" t="s">
        <v>353</v>
      </c>
      <c r="L147" s="151" t="s">
        <v>353</v>
      </c>
      <c r="M147" s="151" t="s">
        <v>353</v>
      </c>
      <c r="N147" s="151"/>
    </row>
    <row r="148" spans="1:14" s="13" customFormat="1" ht="30" customHeight="1" x14ac:dyDescent="0.15">
      <c r="A148" s="118"/>
      <c r="B148" s="148"/>
      <c r="C148" s="136"/>
      <c r="D148" s="150"/>
      <c r="E148" s="56" t="s">
        <v>360</v>
      </c>
      <c r="F148" s="139"/>
      <c r="G148" s="152"/>
      <c r="H148" s="154"/>
      <c r="I148" s="152"/>
      <c r="J148" s="152"/>
      <c r="K148" s="152"/>
      <c r="L148" s="152"/>
      <c r="M148" s="152"/>
      <c r="N148" s="152"/>
    </row>
    <row r="149" spans="1:14" s="13" customFormat="1" ht="30" customHeight="1" x14ac:dyDescent="0.15">
      <c r="A149" s="117">
        <v>159</v>
      </c>
      <c r="B149" s="147" t="s">
        <v>124</v>
      </c>
      <c r="C149" s="135" t="s">
        <v>25</v>
      </c>
      <c r="D149" s="149">
        <v>45378</v>
      </c>
      <c r="E149" s="55" t="s">
        <v>361</v>
      </c>
      <c r="F149" s="138" t="s">
        <v>388</v>
      </c>
      <c r="G149" s="151" t="s">
        <v>64</v>
      </c>
      <c r="H149" s="153">
        <v>6784800</v>
      </c>
      <c r="I149" s="151" t="s">
        <v>353</v>
      </c>
      <c r="J149" s="151"/>
      <c r="K149" s="151" t="s">
        <v>353</v>
      </c>
      <c r="L149" s="151" t="s">
        <v>353</v>
      </c>
      <c r="M149" s="151" t="s">
        <v>353</v>
      </c>
      <c r="N149" s="151"/>
    </row>
    <row r="150" spans="1:14" s="13" customFormat="1" ht="30" customHeight="1" x14ac:dyDescent="0.15">
      <c r="A150" s="118"/>
      <c r="B150" s="148"/>
      <c r="C150" s="136"/>
      <c r="D150" s="150"/>
      <c r="E150" s="56" t="s">
        <v>362</v>
      </c>
      <c r="F150" s="139"/>
      <c r="G150" s="152"/>
      <c r="H150" s="154"/>
      <c r="I150" s="152"/>
      <c r="J150" s="152"/>
      <c r="K150" s="152"/>
      <c r="L150" s="152"/>
      <c r="M150" s="152"/>
      <c r="N150" s="152"/>
    </row>
    <row r="151" spans="1:14" s="13" customFormat="1" ht="30" customHeight="1" x14ac:dyDescent="0.15">
      <c r="A151" s="117">
        <v>159</v>
      </c>
      <c r="B151" s="147" t="s">
        <v>357</v>
      </c>
      <c r="C151" s="135" t="s">
        <v>25</v>
      </c>
      <c r="D151" s="149">
        <v>45380</v>
      </c>
      <c r="E151" s="55" t="s">
        <v>129</v>
      </c>
      <c r="F151" s="138" t="s">
        <v>198</v>
      </c>
      <c r="G151" s="151" t="s">
        <v>64</v>
      </c>
      <c r="H151" s="153">
        <v>36300000</v>
      </c>
      <c r="I151" s="151" t="s">
        <v>353</v>
      </c>
      <c r="J151" s="151"/>
      <c r="K151" s="151" t="s">
        <v>353</v>
      </c>
      <c r="L151" s="151" t="s">
        <v>353</v>
      </c>
      <c r="M151" s="151" t="s">
        <v>353</v>
      </c>
      <c r="N151" s="151"/>
    </row>
    <row r="152" spans="1:14" s="13" customFormat="1" ht="30" customHeight="1" x14ac:dyDescent="0.15">
      <c r="A152" s="118"/>
      <c r="B152" s="148"/>
      <c r="C152" s="136"/>
      <c r="D152" s="150"/>
      <c r="E152" s="56" t="s">
        <v>352</v>
      </c>
      <c r="F152" s="139"/>
      <c r="G152" s="152"/>
      <c r="H152" s="154"/>
      <c r="I152" s="152"/>
      <c r="J152" s="152"/>
      <c r="K152" s="152"/>
      <c r="L152" s="152"/>
      <c r="M152" s="152"/>
      <c r="N152" s="152"/>
    </row>
    <row r="153" spans="1:14" s="13" customFormat="1" ht="30" customHeight="1" x14ac:dyDescent="0.15">
      <c r="A153" s="117">
        <v>160</v>
      </c>
      <c r="B153" s="147" t="s">
        <v>345</v>
      </c>
      <c r="C153" s="135" t="s">
        <v>25</v>
      </c>
      <c r="D153" s="149">
        <v>45383</v>
      </c>
      <c r="E153" s="55" t="s">
        <v>343</v>
      </c>
      <c r="F153" s="138" t="s">
        <v>388</v>
      </c>
      <c r="G153" s="151" t="s">
        <v>64</v>
      </c>
      <c r="H153" s="153">
        <v>3993000</v>
      </c>
      <c r="I153" s="151" t="s">
        <v>64</v>
      </c>
      <c r="J153" s="151"/>
      <c r="K153" s="151" t="s">
        <v>64</v>
      </c>
      <c r="L153" s="151" t="s">
        <v>64</v>
      </c>
      <c r="M153" s="151" t="s">
        <v>64</v>
      </c>
      <c r="N153" s="151"/>
    </row>
    <row r="154" spans="1:14" s="13" customFormat="1" ht="30" customHeight="1" x14ac:dyDescent="0.15">
      <c r="A154" s="118"/>
      <c r="B154" s="148"/>
      <c r="C154" s="136"/>
      <c r="D154" s="150"/>
      <c r="E154" s="56" t="s">
        <v>344</v>
      </c>
      <c r="F154" s="139"/>
      <c r="G154" s="152"/>
      <c r="H154" s="154"/>
      <c r="I154" s="152"/>
      <c r="J154" s="152"/>
      <c r="K154" s="152"/>
      <c r="L154" s="152"/>
      <c r="M154" s="152"/>
      <c r="N154" s="152"/>
    </row>
    <row r="155" spans="1:14" s="13" customFormat="1" ht="30" customHeight="1" x14ac:dyDescent="0.15">
      <c r="A155" s="117">
        <v>159</v>
      </c>
      <c r="B155" s="147" t="s">
        <v>350</v>
      </c>
      <c r="C155" s="135" t="s">
        <v>347</v>
      </c>
      <c r="D155" s="149">
        <v>45392</v>
      </c>
      <c r="E155" s="55" t="s">
        <v>351</v>
      </c>
      <c r="F155" s="138" t="s">
        <v>387</v>
      </c>
      <c r="G155" s="151" t="s">
        <v>64</v>
      </c>
      <c r="H155" s="153">
        <v>8250000</v>
      </c>
      <c r="I155" s="151" t="s">
        <v>353</v>
      </c>
      <c r="J155" s="151"/>
      <c r="K155" s="151" t="s">
        <v>353</v>
      </c>
      <c r="L155" s="151" t="s">
        <v>353</v>
      </c>
      <c r="M155" s="151" t="s">
        <v>353</v>
      </c>
      <c r="N155" s="151"/>
    </row>
    <row r="156" spans="1:14" s="13" customFormat="1" ht="30" customHeight="1" x14ac:dyDescent="0.15">
      <c r="A156" s="118"/>
      <c r="B156" s="148"/>
      <c r="C156" s="136"/>
      <c r="D156" s="150"/>
      <c r="E156" s="56" t="s">
        <v>294</v>
      </c>
      <c r="F156" s="139"/>
      <c r="G156" s="152"/>
      <c r="H156" s="154"/>
      <c r="I156" s="152"/>
      <c r="J156" s="152"/>
      <c r="K156" s="152"/>
      <c r="L156" s="152"/>
      <c r="M156" s="152"/>
      <c r="N156" s="152"/>
    </row>
    <row r="157" spans="1:14" s="13" customFormat="1" ht="30" customHeight="1" x14ac:dyDescent="0.15">
      <c r="A157" s="117">
        <v>159</v>
      </c>
      <c r="B157" s="147" t="s">
        <v>354</v>
      </c>
      <c r="C157" s="135" t="s">
        <v>347</v>
      </c>
      <c r="D157" s="149">
        <v>45401</v>
      </c>
      <c r="E157" s="55" t="s">
        <v>355</v>
      </c>
      <c r="F157" s="138" t="s">
        <v>388</v>
      </c>
      <c r="G157" s="151" t="s">
        <v>64</v>
      </c>
      <c r="H157" s="153">
        <v>1848000</v>
      </c>
      <c r="I157" s="151" t="s">
        <v>353</v>
      </c>
      <c r="J157" s="151"/>
      <c r="K157" s="151" t="s">
        <v>353</v>
      </c>
      <c r="L157" s="151" t="s">
        <v>353</v>
      </c>
      <c r="M157" s="151" t="s">
        <v>353</v>
      </c>
      <c r="N157" s="151"/>
    </row>
    <row r="158" spans="1:14" s="13" customFormat="1" ht="30" customHeight="1" x14ac:dyDescent="0.15">
      <c r="A158" s="118"/>
      <c r="B158" s="148"/>
      <c r="C158" s="136"/>
      <c r="D158" s="150"/>
      <c r="E158" s="56" t="s">
        <v>356</v>
      </c>
      <c r="F158" s="139"/>
      <c r="G158" s="152"/>
      <c r="H158" s="154"/>
      <c r="I158" s="152"/>
      <c r="J158" s="152"/>
      <c r="K158" s="152"/>
      <c r="L158" s="152"/>
      <c r="M158" s="152"/>
      <c r="N158" s="152"/>
    </row>
    <row r="159" spans="1:14" s="13" customFormat="1" ht="30" customHeight="1" x14ac:dyDescent="0.15">
      <c r="A159" s="117">
        <v>159</v>
      </c>
      <c r="B159" s="147" t="s">
        <v>346</v>
      </c>
      <c r="C159" s="135" t="s">
        <v>347</v>
      </c>
      <c r="D159" s="149">
        <v>45439</v>
      </c>
      <c r="E159" s="55" t="s">
        <v>349</v>
      </c>
      <c r="F159" s="138" t="s">
        <v>388</v>
      </c>
      <c r="G159" s="151" t="s">
        <v>64</v>
      </c>
      <c r="H159" s="153">
        <v>3300000</v>
      </c>
      <c r="I159" s="151" t="s">
        <v>64</v>
      </c>
      <c r="J159" s="151"/>
      <c r="K159" s="151" t="s">
        <v>64</v>
      </c>
      <c r="L159" s="151" t="s">
        <v>64</v>
      </c>
      <c r="M159" s="151" t="s">
        <v>64</v>
      </c>
      <c r="N159" s="151"/>
    </row>
    <row r="160" spans="1:14" s="13" customFormat="1" ht="30" customHeight="1" x14ac:dyDescent="0.15">
      <c r="A160" s="118"/>
      <c r="B160" s="148"/>
      <c r="C160" s="136"/>
      <c r="D160" s="150"/>
      <c r="E160" s="56" t="s">
        <v>348</v>
      </c>
      <c r="F160" s="139"/>
      <c r="G160" s="152"/>
      <c r="H160" s="154"/>
      <c r="I160" s="152"/>
      <c r="J160" s="152"/>
      <c r="K160" s="152"/>
      <c r="L160" s="152"/>
      <c r="M160" s="152"/>
      <c r="N160" s="152"/>
    </row>
    <row r="161" spans="1:14" s="13" customFormat="1" ht="30" customHeight="1" x14ac:dyDescent="0.15">
      <c r="A161" s="117">
        <v>159</v>
      </c>
      <c r="B161" s="133" t="s">
        <v>376</v>
      </c>
      <c r="C161" s="135" t="s">
        <v>347</v>
      </c>
      <c r="D161" s="137">
        <v>45450</v>
      </c>
      <c r="E161" s="55" t="s">
        <v>31</v>
      </c>
      <c r="F161" s="138" t="s">
        <v>388</v>
      </c>
      <c r="G161" s="83" t="s">
        <v>64</v>
      </c>
      <c r="H161" s="140">
        <v>3530000</v>
      </c>
      <c r="I161" s="83" t="s">
        <v>64</v>
      </c>
      <c r="J161" s="83"/>
      <c r="K161" s="83" t="s">
        <v>64</v>
      </c>
      <c r="L161" s="83" t="s">
        <v>64</v>
      </c>
      <c r="M161" s="83" t="s">
        <v>64</v>
      </c>
      <c r="N161" s="83"/>
    </row>
    <row r="162" spans="1:14" s="13" customFormat="1" ht="30" customHeight="1" x14ac:dyDescent="0.15">
      <c r="A162" s="118"/>
      <c r="B162" s="134"/>
      <c r="C162" s="136"/>
      <c r="D162" s="97"/>
      <c r="E162" s="56" t="s">
        <v>294</v>
      </c>
      <c r="F162" s="139"/>
      <c r="G162" s="84"/>
      <c r="H162" s="141"/>
      <c r="I162" s="84"/>
      <c r="J162" s="84"/>
      <c r="K162" s="84"/>
      <c r="L162" s="84"/>
      <c r="M162" s="84"/>
      <c r="N162" s="84"/>
    </row>
    <row r="163" spans="1:14" s="13" customFormat="1" ht="30" customHeight="1" x14ac:dyDescent="0.15">
      <c r="A163" s="117"/>
      <c r="B163" s="133" t="s">
        <v>412</v>
      </c>
      <c r="C163" s="135" t="s">
        <v>347</v>
      </c>
      <c r="D163" s="137">
        <v>45462</v>
      </c>
      <c r="E163" s="55" t="s">
        <v>129</v>
      </c>
      <c r="F163" s="138" t="s">
        <v>380</v>
      </c>
      <c r="G163" s="83"/>
      <c r="H163" s="140">
        <v>7040000</v>
      </c>
      <c r="I163" s="83" t="s">
        <v>64</v>
      </c>
      <c r="J163" s="83"/>
      <c r="K163" s="83" t="s">
        <v>64</v>
      </c>
      <c r="L163" s="83" t="s">
        <v>64</v>
      </c>
      <c r="M163" s="83" t="s">
        <v>64</v>
      </c>
      <c r="N163" s="83"/>
    </row>
    <row r="164" spans="1:14" s="13" customFormat="1" ht="30" customHeight="1" x14ac:dyDescent="0.15">
      <c r="A164" s="118"/>
      <c r="B164" s="134"/>
      <c r="C164" s="136"/>
      <c r="D164" s="97"/>
      <c r="E164" s="56" t="s">
        <v>352</v>
      </c>
      <c r="F164" s="139"/>
      <c r="G164" s="84"/>
      <c r="H164" s="141"/>
      <c r="I164" s="84"/>
      <c r="J164" s="84"/>
      <c r="K164" s="84"/>
      <c r="L164" s="84"/>
      <c r="M164" s="84"/>
      <c r="N164" s="84"/>
    </row>
    <row r="165" spans="1:14" s="13" customFormat="1" ht="30" customHeight="1" x14ac:dyDescent="0.15">
      <c r="A165" s="117"/>
      <c r="B165" s="133" t="s">
        <v>412</v>
      </c>
      <c r="C165" s="135" t="s">
        <v>347</v>
      </c>
      <c r="D165" s="137">
        <v>45462</v>
      </c>
      <c r="E165" s="55" t="s">
        <v>359</v>
      </c>
      <c r="F165" s="138" t="s">
        <v>380</v>
      </c>
      <c r="G165" s="83"/>
      <c r="H165" s="140">
        <v>4532000</v>
      </c>
      <c r="I165" s="83" t="s">
        <v>64</v>
      </c>
      <c r="J165" s="83"/>
      <c r="K165" s="83" t="s">
        <v>64</v>
      </c>
      <c r="L165" s="83" t="s">
        <v>64</v>
      </c>
      <c r="M165" s="83" t="s">
        <v>64</v>
      </c>
      <c r="N165" s="83"/>
    </row>
    <row r="166" spans="1:14" s="13" customFormat="1" ht="30" customHeight="1" x14ac:dyDescent="0.15">
      <c r="A166" s="118"/>
      <c r="B166" s="134"/>
      <c r="C166" s="136"/>
      <c r="D166" s="97"/>
      <c r="E166" s="56" t="s">
        <v>360</v>
      </c>
      <c r="F166" s="139"/>
      <c r="G166" s="84"/>
      <c r="H166" s="141"/>
      <c r="I166" s="84"/>
      <c r="J166" s="84"/>
      <c r="K166" s="84"/>
      <c r="L166" s="84"/>
      <c r="M166" s="84"/>
      <c r="N166" s="84"/>
    </row>
    <row r="167" spans="1:14" s="13" customFormat="1" ht="30" customHeight="1" x14ac:dyDescent="0.15">
      <c r="A167" s="117"/>
      <c r="B167" s="133" t="s">
        <v>409</v>
      </c>
      <c r="C167" s="135" t="s">
        <v>347</v>
      </c>
      <c r="D167" s="137">
        <v>45468</v>
      </c>
      <c r="E167" s="55" t="s">
        <v>410</v>
      </c>
      <c r="F167" s="138" t="s">
        <v>388</v>
      </c>
      <c r="G167" s="83" t="s">
        <v>64</v>
      </c>
      <c r="H167" s="140">
        <v>78883200</v>
      </c>
      <c r="I167" s="83" t="s">
        <v>64</v>
      </c>
      <c r="J167" s="83"/>
      <c r="K167" s="83" t="s">
        <v>64</v>
      </c>
      <c r="L167" s="83" t="s">
        <v>64</v>
      </c>
      <c r="M167" s="83" t="s">
        <v>64</v>
      </c>
      <c r="N167" s="83"/>
    </row>
    <row r="168" spans="1:14" s="13" customFormat="1" ht="30" customHeight="1" x14ac:dyDescent="0.15">
      <c r="A168" s="118"/>
      <c r="B168" s="134"/>
      <c r="C168" s="136"/>
      <c r="D168" s="97"/>
      <c r="E168" s="56" t="s">
        <v>411</v>
      </c>
      <c r="F168" s="139"/>
      <c r="G168" s="84"/>
      <c r="H168" s="141"/>
      <c r="I168" s="84"/>
      <c r="J168" s="84"/>
      <c r="K168" s="84"/>
      <c r="L168" s="84"/>
      <c r="M168" s="84"/>
      <c r="N168" s="84"/>
    </row>
    <row r="169" spans="1:14" s="13" customFormat="1" ht="30" customHeight="1" x14ac:dyDescent="0.15">
      <c r="A169" s="117"/>
      <c r="B169" s="133" t="s">
        <v>404</v>
      </c>
      <c r="C169" s="135" t="s">
        <v>347</v>
      </c>
      <c r="D169" s="137">
        <v>45471</v>
      </c>
      <c r="E169" s="55" t="s">
        <v>405</v>
      </c>
      <c r="F169" s="138" t="s">
        <v>388</v>
      </c>
      <c r="G169" s="83" t="s">
        <v>64</v>
      </c>
      <c r="H169" s="140">
        <v>151728543</v>
      </c>
      <c r="I169" s="83" t="s">
        <v>64</v>
      </c>
      <c r="J169" s="83"/>
      <c r="K169" s="83" t="s">
        <v>64</v>
      </c>
      <c r="L169" s="83" t="s">
        <v>64</v>
      </c>
      <c r="M169" s="83" t="s">
        <v>64</v>
      </c>
      <c r="N169" s="83"/>
    </row>
    <row r="170" spans="1:14" s="13" customFormat="1" ht="30" customHeight="1" x14ac:dyDescent="0.15">
      <c r="A170" s="118"/>
      <c r="B170" s="134"/>
      <c r="C170" s="136"/>
      <c r="D170" s="97"/>
      <c r="E170" s="56" t="s">
        <v>406</v>
      </c>
      <c r="F170" s="139"/>
      <c r="G170" s="84"/>
      <c r="H170" s="141"/>
      <c r="I170" s="84"/>
      <c r="J170" s="84"/>
      <c r="K170" s="84"/>
      <c r="L170" s="84"/>
      <c r="M170" s="84"/>
      <c r="N170" s="84"/>
    </row>
    <row r="171" spans="1:14" s="13" customFormat="1" ht="30" customHeight="1" x14ac:dyDescent="0.15">
      <c r="A171" s="117"/>
      <c r="B171" s="133" t="s">
        <v>404</v>
      </c>
      <c r="C171" s="135" t="s">
        <v>347</v>
      </c>
      <c r="D171" s="137">
        <v>45471</v>
      </c>
      <c r="E171" s="55" t="s">
        <v>407</v>
      </c>
      <c r="F171" s="138" t="s">
        <v>380</v>
      </c>
      <c r="G171" s="83" t="s">
        <v>64</v>
      </c>
      <c r="H171" s="140">
        <v>31124225</v>
      </c>
      <c r="I171" s="83" t="s">
        <v>64</v>
      </c>
      <c r="J171" s="83"/>
      <c r="K171" s="83" t="s">
        <v>64</v>
      </c>
      <c r="L171" s="83" t="s">
        <v>64</v>
      </c>
      <c r="M171" s="83" t="s">
        <v>64</v>
      </c>
      <c r="N171" s="83"/>
    </row>
    <row r="172" spans="1:14" s="13" customFormat="1" ht="30" customHeight="1" x14ac:dyDescent="0.15">
      <c r="A172" s="118"/>
      <c r="B172" s="134"/>
      <c r="C172" s="136"/>
      <c r="D172" s="97"/>
      <c r="E172" s="56" t="s">
        <v>408</v>
      </c>
      <c r="F172" s="139"/>
      <c r="G172" s="84"/>
      <c r="H172" s="141"/>
      <c r="I172" s="84"/>
      <c r="J172" s="84"/>
      <c r="K172" s="84"/>
      <c r="L172" s="84"/>
      <c r="M172" s="84"/>
      <c r="N172" s="84"/>
    </row>
    <row r="173" spans="1:14" s="13" customFormat="1" ht="30" customHeight="1" x14ac:dyDescent="0.15">
      <c r="A173" s="117">
        <v>160</v>
      </c>
      <c r="B173" s="133" t="s">
        <v>381</v>
      </c>
      <c r="C173" s="135" t="s">
        <v>347</v>
      </c>
      <c r="D173" s="137">
        <v>45471</v>
      </c>
      <c r="E173" s="40" t="s">
        <v>318</v>
      </c>
      <c r="F173" s="138" t="s">
        <v>380</v>
      </c>
      <c r="G173" s="83" t="s">
        <v>64</v>
      </c>
      <c r="H173" s="140">
        <v>4995760</v>
      </c>
      <c r="I173" s="83" t="s">
        <v>64</v>
      </c>
      <c r="J173" s="83"/>
      <c r="K173" s="83" t="s">
        <v>64</v>
      </c>
      <c r="L173" s="83" t="s">
        <v>64</v>
      </c>
      <c r="M173" s="83" t="s">
        <v>64</v>
      </c>
      <c r="N173" s="83"/>
    </row>
    <row r="174" spans="1:14" s="13" customFormat="1" ht="30" customHeight="1" x14ac:dyDescent="0.15">
      <c r="A174" s="118"/>
      <c r="B174" s="134"/>
      <c r="C174" s="136"/>
      <c r="D174" s="97"/>
      <c r="E174" s="41" t="s">
        <v>319</v>
      </c>
      <c r="F174" s="139"/>
      <c r="G174" s="84"/>
      <c r="H174" s="141"/>
      <c r="I174" s="84"/>
      <c r="J174" s="84"/>
      <c r="K174" s="84"/>
      <c r="L174" s="84"/>
      <c r="M174" s="84"/>
      <c r="N174" s="84"/>
    </row>
    <row r="175" spans="1:14" s="13" customFormat="1" ht="30" customHeight="1" x14ac:dyDescent="0.15">
      <c r="A175" s="117">
        <v>161</v>
      </c>
      <c r="B175" s="171" t="s">
        <v>394</v>
      </c>
      <c r="C175" s="135" t="s">
        <v>347</v>
      </c>
      <c r="D175" s="137">
        <v>45476</v>
      </c>
      <c r="E175" s="55" t="s">
        <v>31</v>
      </c>
      <c r="F175" s="138" t="s">
        <v>388</v>
      </c>
      <c r="G175" s="83" t="s">
        <v>64</v>
      </c>
      <c r="H175" s="140">
        <v>1650000</v>
      </c>
      <c r="I175" s="83" t="s">
        <v>64</v>
      </c>
      <c r="J175" s="83"/>
      <c r="K175" s="83" t="s">
        <v>64</v>
      </c>
      <c r="L175" s="83" t="s">
        <v>64</v>
      </c>
      <c r="M175" s="83" t="s">
        <v>64</v>
      </c>
      <c r="N175" s="83"/>
    </row>
    <row r="176" spans="1:14" s="13" customFormat="1" ht="30" customHeight="1" x14ac:dyDescent="0.15">
      <c r="A176" s="118"/>
      <c r="B176" s="93"/>
      <c r="C176" s="136"/>
      <c r="D176" s="97"/>
      <c r="E176" s="56" t="s">
        <v>294</v>
      </c>
      <c r="F176" s="139"/>
      <c r="G176" s="84"/>
      <c r="H176" s="141"/>
      <c r="I176" s="84"/>
      <c r="J176" s="84"/>
      <c r="K176" s="84"/>
      <c r="L176" s="84"/>
      <c r="M176" s="84"/>
      <c r="N176" s="84"/>
    </row>
    <row r="177" spans="1:14" s="13" customFormat="1" ht="30" customHeight="1" x14ac:dyDescent="0.15">
      <c r="A177" s="117">
        <v>162</v>
      </c>
      <c r="B177" s="133" t="s">
        <v>384</v>
      </c>
      <c r="C177" s="135" t="s">
        <v>347</v>
      </c>
      <c r="D177" s="137">
        <v>45495</v>
      </c>
      <c r="E177" s="55" t="s">
        <v>386</v>
      </c>
      <c r="F177" s="138" t="s">
        <v>390</v>
      </c>
      <c r="G177" s="83" t="s">
        <v>64</v>
      </c>
      <c r="H177" s="140">
        <v>39072000</v>
      </c>
      <c r="I177" s="83" t="s">
        <v>64</v>
      </c>
      <c r="J177" s="83"/>
      <c r="K177" s="83" t="s">
        <v>64</v>
      </c>
      <c r="L177" s="83" t="s">
        <v>64</v>
      </c>
      <c r="M177" s="83" t="s">
        <v>64</v>
      </c>
      <c r="N177" s="83"/>
    </row>
    <row r="178" spans="1:14" s="13" customFormat="1" ht="30" customHeight="1" x14ac:dyDescent="0.15">
      <c r="A178" s="118"/>
      <c r="B178" s="134"/>
      <c r="C178" s="136"/>
      <c r="D178" s="97"/>
      <c r="E178" s="56" t="s">
        <v>385</v>
      </c>
      <c r="F178" s="139"/>
      <c r="G178" s="84"/>
      <c r="H178" s="141"/>
      <c r="I178" s="84"/>
      <c r="J178" s="84"/>
      <c r="K178" s="84"/>
      <c r="L178" s="84"/>
      <c r="M178" s="84"/>
      <c r="N178" s="84"/>
    </row>
    <row r="179" spans="1:14" s="13" customFormat="1" ht="30" customHeight="1" x14ac:dyDescent="0.15">
      <c r="A179" s="117">
        <v>163</v>
      </c>
      <c r="B179" s="133" t="s">
        <v>395</v>
      </c>
      <c r="C179" s="135" t="s">
        <v>347</v>
      </c>
      <c r="D179" s="137">
        <v>45504</v>
      </c>
      <c r="E179" s="55" t="s">
        <v>31</v>
      </c>
      <c r="F179" s="138" t="s">
        <v>388</v>
      </c>
      <c r="G179" s="83" t="s">
        <v>64</v>
      </c>
      <c r="H179" s="140">
        <v>4952244</v>
      </c>
      <c r="I179" s="83" t="s">
        <v>64</v>
      </c>
      <c r="J179" s="83"/>
      <c r="K179" s="83" t="s">
        <v>64</v>
      </c>
      <c r="L179" s="83" t="s">
        <v>64</v>
      </c>
      <c r="M179" s="83" t="s">
        <v>64</v>
      </c>
      <c r="N179" s="83"/>
    </row>
    <row r="180" spans="1:14" s="13" customFormat="1" ht="30" customHeight="1" x14ac:dyDescent="0.15">
      <c r="A180" s="118"/>
      <c r="B180" s="134"/>
      <c r="C180" s="136"/>
      <c r="D180" s="97"/>
      <c r="E180" s="56" t="s">
        <v>352</v>
      </c>
      <c r="F180" s="139"/>
      <c r="G180" s="84"/>
      <c r="H180" s="141"/>
      <c r="I180" s="84"/>
      <c r="J180" s="84"/>
      <c r="K180" s="84"/>
      <c r="L180" s="84"/>
      <c r="M180" s="84"/>
      <c r="N180" s="84"/>
    </row>
    <row r="181" spans="1:14" s="13" customFormat="1" ht="30" customHeight="1" x14ac:dyDescent="0.15">
      <c r="A181" s="117">
        <v>164</v>
      </c>
      <c r="B181" s="133" t="s">
        <v>395</v>
      </c>
      <c r="C181" s="135" t="s">
        <v>347</v>
      </c>
      <c r="D181" s="137">
        <v>45504</v>
      </c>
      <c r="E181" s="55" t="s">
        <v>396</v>
      </c>
      <c r="F181" s="138" t="s">
        <v>388</v>
      </c>
      <c r="G181" s="83" t="s">
        <v>64</v>
      </c>
      <c r="H181" s="140">
        <v>18823092</v>
      </c>
      <c r="I181" s="83" t="s">
        <v>64</v>
      </c>
      <c r="J181" s="83"/>
      <c r="K181" s="83" t="s">
        <v>64</v>
      </c>
      <c r="L181" s="83" t="s">
        <v>64</v>
      </c>
      <c r="M181" s="83" t="s">
        <v>64</v>
      </c>
      <c r="N181" s="83"/>
    </row>
    <row r="182" spans="1:14" s="13" customFormat="1" ht="30" customHeight="1" x14ac:dyDescent="0.15">
      <c r="A182" s="118"/>
      <c r="B182" s="134"/>
      <c r="C182" s="136"/>
      <c r="D182" s="97"/>
      <c r="E182" s="56" t="s">
        <v>397</v>
      </c>
      <c r="F182" s="139"/>
      <c r="G182" s="84"/>
      <c r="H182" s="141"/>
      <c r="I182" s="84"/>
      <c r="J182" s="84"/>
      <c r="K182" s="84"/>
      <c r="L182" s="84"/>
      <c r="M182" s="84"/>
      <c r="N182" s="84"/>
    </row>
    <row r="183" spans="1:14" s="13" customFormat="1" ht="30" customHeight="1" x14ac:dyDescent="0.15">
      <c r="A183" s="117">
        <v>162</v>
      </c>
      <c r="B183" s="133" t="s">
        <v>395</v>
      </c>
      <c r="C183" s="135" t="s">
        <v>347</v>
      </c>
      <c r="D183" s="137">
        <v>45504</v>
      </c>
      <c r="E183" s="55" t="s">
        <v>398</v>
      </c>
      <c r="F183" s="138" t="s">
        <v>388</v>
      </c>
      <c r="G183" s="83" t="s">
        <v>64</v>
      </c>
      <c r="H183" s="140">
        <v>1840102</v>
      </c>
      <c r="I183" s="83" t="s">
        <v>64</v>
      </c>
      <c r="J183" s="83"/>
      <c r="K183" s="83" t="s">
        <v>64</v>
      </c>
      <c r="L183" s="83" t="s">
        <v>64</v>
      </c>
      <c r="M183" s="83" t="s">
        <v>64</v>
      </c>
      <c r="N183" s="83"/>
    </row>
    <row r="184" spans="1:14" s="13" customFormat="1" ht="30" customHeight="1" x14ac:dyDescent="0.15">
      <c r="A184" s="118"/>
      <c r="B184" s="134"/>
      <c r="C184" s="136"/>
      <c r="D184" s="97"/>
      <c r="E184" s="56" t="s">
        <v>399</v>
      </c>
      <c r="F184" s="139"/>
      <c r="G184" s="84"/>
      <c r="H184" s="141"/>
      <c r="I184" s="84"/>
      <c r="J184" s="84"/>
      <c r="K184" s="84"/>
      <c r="L184" s="84"/>
      <c r="M184" s="84"/>
      <c r="N184" s="84"/>
    </row>
    <row r="185" spans="1:14" s="13" customFormat="1" ht="30" customHeight="1" x14ac:dyDescent="0.15">
      <c r="A185" s="117">
        <v>163</v>
      </c>
      <c r="B185" s="133" t="s">
        <v>395</v>
      </c>
      <c r="C185" s="135" t="s">
        <v>347</v>
      </c>
      <c r="D185" s="137">
        <v>45504</v>
      </c>
      <c r="E185" s="40" t="s">
        <v>400</v>
      </c>
      <c r="F185" s="138" t="s">
        <v>388</v>
      </c>
      <c r="G185" s="83" t="s">
        <v>64</v>
      </c>
      <c r="H185" s="140">
        <v>1555235</v>
      </c>
      <c r="I185" s="83" t="s">
        <v>64</v>
      </c>
      <c r="J185" s="83"/>
      <c r="K185" s="83" t="s">
        <v>64</v>
      </c>
      <c r="L185" s="83" t="s">
        <v>64</v>
      </c>
      <c r="M185" s="83" t="s">
        <v>64</v>
      </c>
      <c r="N185" s="83"/>
    </row>
    <row r="186" spans="1:14" s="13" customFormat="1" ht="30" customHeight="1" x14ac:dyDescent="0.15">
      <c r="A186" s="118"/>
      <c r="B186" s="134"/>
      <c r="C186" s="136"/>
      <c r="D186" s="97"/>
      <c r="E186" s="41" t="s">
        <v>401</v>
      </c>
      <c r="F186" s="139"/>
      <c r="G186" s="84"/>
      <c r="H186" s="141"/>
      <c r="I186" s="84"/>
      <c r="J186" s="84"/>
      <c r="K186" s="84"/>
      <c r="L186" s="84"/>
      <c r="M186" s="84"/>
      <c r="N186" s="84"/>
    </row>
    <row r="187" spans="1:14" s="13" customFormat="1" ht="30" customHeight="1" x14ac:dyDescent="0.15">
      <c r="A187" s="117">
        <v>164</v>
      </c>
      <c r="B187" s="133" t="s">
        <v>395</v>
      </c>
      <c r="C187" s="135" t="s">
        <v>347</v>
      </c>
      <c r="D187" s="137">
        <v>45504</v>
      </c>
      <c r="E187" s="55" t="s">
        <v>402</v>
      </c>
      <c r="F187" s="138" t="s">
        <v>388</v>
      </c>
      <c r="G187" s="83" t="s">
        <v>64</v>
      </c>
      <c r="H187" s="140">
        <v>197380975</v>
      </c>
      <c r="I187" s="83" t="s">
        <v>64</v>
      </c>
      <c r="J187" s="83"/>
      <c r="K187" s="83" t="s">
        <v>64</v>
      </c>
      <c r="L187" s="83" t="s">
        <v>64</v>
      </c>
      <c r="M187" s="83" t="s">
        <v>64</v>
      </c>
      <c r="N187" s="83"/>
    </row>
    <row r="188" spans="1:14" s="13" customFormat="1" ht="30" customHeight="1" x14ac:dyDescent="0.15">
      <c r="A188" s="118"/>
      <c r="B188" s="134"/>
      <c r="C188" s="136"/>
      <c r="D188" s="97"/>
      <c r="E188" s="56" t="s">
        <v>403</v>
      </c>
      <c r="F188" s="139"/>
      <c r="G188" s="84"/>
      <c r="H188" s="141"/>
      <c r="I188" s="84"/>
      <c r="J188" s="84"/>
      <c r="K188" s="84"/>
      <c r="L188" s="84"/>
      <c r="M188" s="84"/>
      <c r="N188" s="84"/>
    </row>
    <row r="189" spans="1:14" ht="30" customHeight="1" x14ac:dyDescent="0.15">
      <c r="A189" s="117">
        <v>165</v>
      </c>
      <c r="B189" s="117" t="s">
        <v>432</v>
      </c>
      <c r="C189" s="135" t="s">
        <v>347</v>
      </c>
      <c r="D189" s="192">
        <v>45513</v>
      </c>
      <c r="E189" s="55" t="s">
        <v>129</v>
      </c>
      <c r="F189" s="117" t="s">
        <v>380</v>
      </c>
      <c r="G189" s="117"/>
      <c r="H189" s="188">
        <v>3828000</v>
      </c>
      <c r="I189" s="117" t="s">
        <v>64</v>
      </c>
      <c r="J189" s="70"/>
      <c r="K189" s="117" t="s">
        <v>64</v>
      </c>
      <c r="L189" s="117" t="s">
        <v>64</v>
      </c>
      <c r="M189" s="117" t="s">
        <v>64</v>
      </c>
      <c r="N189" s="83"/>
    </row>
    <row r="190" spans="1:14" ht="30" customHeight="1" x14ac:dyDescent="0.15">
      <c r="A190" s="118"/>
      <c r="B190" s="118"/>
      <c r="C190" s="136"/>
      <c r="D190" s="193"/>
      <c r="E190" s="56" t="s">
        <v>352</v>
      </c>
      <c r="F190" s="118"/>
      <c r="G190" s="118"/>
      <c r="H190" s="189"/>
      <c r="I190" s="118"/>
      <c r="J190" s="70"/>
      <c r="K190" s="118"/>
      <c r="L190" s="118"/>
      <c r="M190" s="118"/>
      <c r="N190" s="84"/>
    </row>
    <row r="191" spans="1:14" ht="30" customHeight="1" x14ac:dyDescent="0.15">
      <c r="A191" s="117">
        <v>166</v>
      </c>
      <c r="B191" s="117" t="s">
        <v>432</v>
      </c>
      <c r="C191" s="135" t="s">
        <v>347</v>
      </c>
      <c r="D191" s="192">
        <v>45513</v>
      </c>
      <c r="E191" s="55" t="s">
        <v>359</v>
      </c>
      <c r="F191" s="117" t="s">
        <v>380</v>
      </c>
      <c r="G191" s="117"/>
      <c r="H191" s="188">
        <v>6215000</v>
      </c>
      <c r="I191" s="117" t="s">
        <v>64</v>
      </c>
      <c r="J191" s="70"/>
      <c r="K191" s="117" t="s">
        <v>64</v>
      </c>
      <c r="L191" s="117" t="s">
        <v>64</v>
      </c>
      <c r="M191" s="117" t="s">
        <v>64</v>
      </c>
      <c r="N191" s="83"/>
    </row>
    <row r="192" spans="1:14" ht="30" customHeight="1" x14ac:dyDescent="0.15">
      <c r="A192" s="118"/>
      <c r="B192" s="118"/>
      <c r="C192" s="136"/>
      <c r="D192" s="193"/>
      <c r="E192" s="56" t="s">
        <v>360</v>
      </c>
      <c r="F192" s="118"/>
      <c r="G192" s="118"/>
      <c r="H192" s="189"/>
      <c r="I192" s="118"/>
      <c r="J192" s="70"/>
      <c r="K192" s="118"/>
      <c r="L192" s="118"/>
      <c r="M192" s="118"/>
      <c r="N192" s="84"/>
    </row>
    <row r="193" spans="1:14" ht="30" customHeight="1" x14ac:dyDescent="0.15">
      <c r="A193" s="117">
        <v>167</v>
      </c>
      <c r="B193" s="117" t="s">
        <v>433</v>
      </c>
      <c r="C193" s="135" t="s">
        <v>347</v>
      </c>
      <c r="D193" s="192">
        <v>45513</v>
      </c>
      <c r="E193" s="55" t="s">
        <v>359</v>
      </c>
      <c r="F193" s="117" t="s">
        <v>380</v>
      </c>
      <c r="G193" s="117"/>
      <c r="H193" s="188">
        <v>17996000</v>
      </c>
      <c r="I193" s="117" t="s">
        <v>64</v>
      </c>
      <c r="J193" s="70"/>
      <c r="K193" s="117" t="s">
        <v>64</v>
      </c>
      <c r="L193" s="117" t="s">
        <v>64</v>
      </c>
      <c r="M193" s="117" t="s">
        <v>64</v>
      </c>
      <c r="N193" s="83"/>
    </row>
    <row r="194" spans="1:14" ht="30" customHeight="1" x14ac:dyDescent="0.15">
      <c r="A194" s="118"/>
      <c r="B194" s="118"/>
      <c r="C194" s="136"/>
      <c r="D194" s="193"/>
      <c r="E194" s="56" t="s">
        <v>360</v>
      </c>
      <c r="F194" s="118"/>
      <c r="G194" s="118"/>
      <c r="H194" s="189"/>
      <c r="I194" s="118"/>
      <c r="J194" s="70"/>
      <c r="K194" s="118"/>
      <c r="L194" s="118"/>
      <c r="M194" s="118"/>
      <c r="N194" s="84"/>
    </row>
    <row r="195" spans="1:14" ht="30" customHeight="1" x14ac:dyDescent="0.15">
      <c r="A195" s="117">
        <v>168</v>
      </c>
      <c r="B195" s="117" t="s">
        <v>434</v>
      </c>
      <c r="C195" s="135" t="s">
        <v>347</v>
      </c>
      <c r="D195" s="192">
        <v>45513</v>
      </c>
      <c r="E195" s="55" t="s">
        <v>129</v>
      </c>
      <c r="F195" s="117" t="s">
        <v>390</v>
      </c>
      <c r="G195" s="117"/>
      <c r="H195" s="188">
        <v>29700000</v>
      </c>
      <c r="I195" s="117" t="s">
        <v>64</v>
      </c>
      <c r="J195" s="70"/>
      <c r="K195" s="117" t="s">
        <v>64</v>
      </c>
      <c r="L195" s="117" t="s">
        <v>64</v>
      </c>
      <c r="M195" s="117" t="s">
        <v>64</v>
      </c>
      <c r="N195" s="83"/>
    </row>
    <row r="196" spans="1:14" ht="30" customHeight="1" x14ac:dyDescent="0.15">
      <c r="A196" s="118"/>
      <c r="B196" s="118"/>
      <c r="C196" s="136"/>
      <c r="D196" s="193"/>
      <c r="E196" s="56" t="s">
        <v>352</v>
      </c>
      <c r="F196" s="118"/>
      <c r="G196" s="118"/>
      <c r="H196" s="189"/>
      <c r="I196" s="118"/>
      <c r="J196" s="70"/>
      <c r="K196" s="118"/>
      <c r="L196" s="118"/>
      <c r="M196" s="118"/>
      <c r="N196" s="84"/>
    </row>
    <row r="197" spans="1:14" ht="30" customHeight="1" x14ac:dyDescent="0.15">
      <c r="A197" s="117">
        <v>169</v>
      </c>
      <c r="B197" s="117" t="s">
        <v>435</v>
      </c>
      <c r="C197" s="135" t="s">
        <v>347</v>
      </c>
      <c r="D197" s="192">
        <v>45547</v>
      </c>
      <c r="E197" s="71" t="s">
        <v>438</v>
      </c>
      <c r="F197" s="117" t="s">
        <v>380</v>
      </c>
      <c r="G197" s="117"/>
      <c r="H197" s="188">
        <v>43560000</v>
      </c>
      <c r="I197" s="117" t="s">
        <v>64</v>
      </c>
      <c r="J197" s="70"/>
      <c r="K197" s="117" t="s">
        <v>64</v>
      </c>
      <c r="L197" s="117" t="s">
        <v>64</v>
      </c>
      <c r="M197" s="117" t="s">
        <v>64</v>
      </c>
      <c r="N197" s="83"/>
    </row>
    <row r="198" spans="1:14" ht="30" customHeight="1" x14ac:dyDescent="0.15">
      <c r="A198" s="118"/>
      <c r="B198" s="118"/>
      <c r="C198" s="136"/>
      <c r="D198" s="193"/>
      <c r="E198" s="56" t="s">
        <v>439</v>
      </c>
      <c r="F198" s="118"/>
      <c r="G198" s="118"/>
      <c r="H198" s="189"/>
      <c r="I198" s="118"/>
      <c r="J198" s="70"/>
      <c r="K198" s="118"/>
      <c r="L198" s="118"/>
      <c r="M198" s="118"/>
      <c r="N198" s="84"/>
    </row>
    <row r="199" spans="1:14" ht="30" customHeight="1" x14ac:dyDescent="0.15">
      <c r="A199" s="117">
        <v>170</v>
      </c>
      <c r="B199" s="117" t="s">
        <v>436</v>
      </c>
      <c r="C199" s="135" t="s">
        <v>347</v>
      </c>
      <c r="D199" s="192">
        <v>45554</v>
      </c>
      <c r="E199" s="55" t="s">
        <v>359</v>
      </c>
      <c r="F199" s="117" t="s">
        <v>380</v>
      </c>
      <c r="G199" s="117"/>
      <c r="H199" s="188">
        <v>12760000</v>
      </c>
      <c r="I199" s="117" t="s">
        <v>64</v>
      </c>
      <c r="J199" s="70"/>
      <c r="K199" s="117" t="s">
        <v>64</v>
      </c>
      <c r="L199" s="117" t="s">
        <v>64</v>
      </c>
      <c r="M199" s="117" t="s">
        <v>64</v>
      </c>
      <c r="N199" s="83"/>
    </row>
    <row r="200" spans="1:14" ht="30" customHeight="1" x14ac:dyDescent="0.15">
      <c r="A200" s="118"/>
      <c r="B200" s="118"/>
      <c r="C200" s="136"/>
      <c r="D200" s="193"/>
      <c r="E200" s="56" t="s">
        <v>360</v>
      </c>
      <c r="F200" s="118"/>
      <c r="G200" s="118"/>
      <c r="H200" s="189"/>
      <c r="I200" s="118"/>
      <c r="J200" s="70"/>
      <c r="K200" s="118"/>
      <c r="L200" s="118"/>
      <c r="M200" s="118"/>
      <c r="N200" s="84"/>
    </row>
    <row r="201" spans="1:14" ht="30" customHeight="1" x14ac:dyDescent="0.15">
      <c r="A201" s="117">
        <v>171</v>
      </c>
      <c r="B201" s="117" t="s">
        <v>436</v>
      </c>
      <c r="C201" s="135" t="s">
        <v>347</v>
      </c>
      <c r="D201" s="192">
        <v>45554</v>
      </c>
      <c r="E201" s="55" t="s">
        <v>359</v>
      </c>
      <c r="F201" s="117" t="s">
        <v>380</v>
      </c>
      <c r="G201" s="117"/>
      <c r="H201" s="188">
        <v>3300000</v>
      </c>
      <c r="I201" s="117" t="s">
        <v>64</v>
      </c>
      <c r="J201" s="70"/>
      <c r="K201" s="117" t="s">
        <v>64</v>
      </c>
      <c r="L201" s="117" t="s">
        <v>64</v>
      </c>
      <c r="M201" s="117" t="s">
        <v>64</v>
      </c>
      <c r="N201" s="83"/>
    </row>
    <row r="202" spans="1:14" ht="30" customHeight="1" x14ac:dyDescent="0.15">
      <c r="A202" s="118"/>
      <c r="B202" s="118"/>
      <c r="C202" s="136"/>
      <c r="D202" s="193"/>
      <c r="E202" s="56" t="s">
        <v>360</v>
      </c>
      <c r="F202" s="118"/>
      <c r="G202" s="118"/>
      <c r="H202" s="189"/>
      <c r="I202" s="118"/>
      <c r="J202" s="70"/>
      <c r="K202" s="118"/>
      <c r="L202" s="118"/>
      <c r="M202" s="118"/>
      <c r="N202" s="84"/>
    </row>
    <row r="203" spans="1:14" ht="30" customHeight="1" x14ac:dyDescent="0.15">
      <c r="A203" s="117">
        <v>172</v>
      </c>
      <c r="B203" s="190" t="s">
        <v>437</v>
      </c>
      <c r="C203" s="135" t="s">
        <v>347</v>
      </c>
      <c r="D203" s="192">
        <v>45554</v>
      </c>
      <c r="E203" s="55" t="s">
        <v>359</v>
      </c>
      <c r="F203" s="117" t="s">
        <v>390</v>
      </c>
      <c r="G203" s="117"/>
      <c r="H203" s="188">
        <v>22528000</v>
      </c>
      <c r="I203" s="117" t="s">
        <v>64</v>
      </c>
      <c r="J203" s="70"/>
      <c r="K203" s="117" t="s">
        <v>64</v>
      </c>
      <c r="L203" s="117" t="s">
        <v>64</v>
      </c>
      <c r="M203" s="117" t="s">
        <v>64</v>
      </c>
      <c r="N203" s="83"/>
    </row>
    <row r="204" spans="1:14" ht="30" customHeight="1" x14ac:dyDescent="0.15">
      <c r="A204" s="118"/>
      <c r="B204" s="191"/>
      <c r="C204" s="136"/>
      <c r="D204" s="193"/>
      <c r="E204" s="56" t="s">
        <v>360</v>
      </c>
      <c r="F204" s="118"/>
      <c r="G204" s="118"/>
      <c r="H204" s="189"/>
      <c r="I204" s="118"/>
      <c r="J204" s="70"/>
      <c r="K204" s="118"/>
      <c r="L204" s="118"/>
      <c r="M204" s="118"/>
      <c r="N204" s="84"/>
    </row>
    <row r="205" spans="1:14" s="14" customFormat="1" ht="30" customHeight="1" x14ac:dyDescent="0.15">
      <c r="A205" s="117">
        <v>173</v>
      </c>
      <c r="B205" s="171" t="s">
        <v>418</v>
      </c>
      <c r="C205" s="135" t="s">
        <v>347</v>
      </c>
      <c r="D205" s="137">
        <v>45560</v>
      </c>
      <c r="E205" s="55" t="s">
        <v>420</v>
      </c>
      <c r="F205" s="138" t="s">
        <v>388</v>
      </c>
      <c r="G205" s="83"/>
      <c r="H205" s="140">
        <v>2860000</v>
      </c>
      <c r="I205" s="83" t="s">
        <v>64</v>
      </c>
      <c r="J205" s="83"/>
      <c r="K205" s="83" t="s">
        <v>64</v>
      </c>
      <c r="L205" s="83" t="s">
        <v>64</v>
      </c>
      <c r="M205" s="83" t="s">
        <v>64</v>
      </c>
      <c r="N205" s="83"/>
    </row>
    <row r="206" spans="1:14" s="14" customFormat="1" ht="30" customHeight="1" x14ac:dyDescent="0.15">
      <c r="A206" s="118"/>
      <c r="B206" s="93"/>
      <c r="C206" s="136"/>
      <c r="D206" s="97"/>
      <c r="E206" s="56" t="s">
        <v>419</v>
      </c>
      <c r="F206" s="139"/>
      <c r="G206" s="84"/>
      <c r="H206" s="141"/>
      <c r="I206" s="84"/>
      <c r="J206" s="84"/>
      <c r="K206" s="84"/>
      <c r="L206" s="84"/>
      <c r="M206" s="84"/>
      <c r="N206" s="84"/>
    </row>
    <row r="207" spans="1:14" ht="30" customHeight="1" x14ac:dyDescent="0.15">
      <c r="A207" s="117">
        <v>174</v>
      </c>
      <c r="B207" s="133" t="s">
        <v>195</v>
      </c>
      <c r="C207" s="135" t="s">
        <v>347</v>
      </c>
      <c r="D207" s="137">
        <v>45562</v>
      </c>
      <c r="E207" s="40" t="s">
        <v>318</v>
      </c>
      <c r="F207" s="138" t="s">
        <v>380</v>
      </c>
      <c r="G207" s="83" t="s">
        <v>64</v>
      </c>
      <c r="H207" s="140">
        <v>5579000</v>
      </c>
      <c r="I207" s="83" t="s">
        <v>64</v>
      </c>
      <c r="J207" s="83"/>
      <c r="K207" s="83" t="s">
        <v>64</v>
      </c>
      <c r="L207" s="83" t="s">
        <v>64</v>
      </c>
      <c r="M207" s="83" t="s">
        <v>64</v>
      </c>
      <c r="N207" s="83"/>
    </row>
    <row r="208" spans="1:14" ht="30" customHeight="1" x14ac:dyDescent="0.15">
      <c r="A208" s="118"/>
      <c r="B208" s="134"/>
      <c r="C208" s="136"/>
      <c r="D208" s="97"/>
      <c r="E208" s="41" t="s">
        <v>319</v>
      </c>
      <c r="F208" s="139"/>
      <c r="G208" s="84"/>
      <c r="H208" s="141"/>
      <c r="I208" s="84"/>
      <c r="J208" s="84"/>
      <c r="K208" s="84"/>
      <c r="L208" s="84"/>
      <c r="M208" s="84"/>
      <c r="N208" s="84"/>
    </row>
    <row r="209" spans="1:14" s="14" customFormat="1" ht="30" customHeight="1" x14ac:dyDescent="0.15">
      <c r="A209" s="117">
        <v>175</v>
      </c>
      <c r="B209" s="171" t="s">
        <v>421</v>
      </c>
      <c r="C209" s="135" t="s">
        <v>347</v>
      </c>
      <c r="D209" s="137">
        <v>45565</v>
      </c>
      <c r="E209" s="55" t="s">
        <v>31</v>
      </c>
      <c r="F209" s="138" t="s">
        <v>390</v>
      </c>
      <c r="G209" s="83"/>
      <c r="H209" s="140">
        <v>2037900</v>
      </c>
      <c r="I209" s="83" t="s">
        <v>64</v>
      </c>
      <c r="J209" s="83"/>
      <c r="K209" s="83" t="s">
        <v>64</v>
      </c>
      <c r="L209" s="83" t="s">
        <v>64</v>
      </c>
      <c r="M209" s="83" t="s">
        <v>64</v>
      </c>
      <c r="N209" s="83"/>
    </row>
    <row r="210" spans="1:14" s="14" customFormat="1" ht="30" customHeight="1" x14ac:dyDescent="0.15">
      <c r="A210" s="118"/>
      <c r="B210" s="93"/>
      <c r="C210" s="136"/>
      <c r="D210" s="97"/>
      <c r="E210" s="56" t="s">
        <v>352</v>
      </c>
      <c r="F210" s="139"/>
      <c r="G210" s="84"/>
      <c r="H210" s="141"/>
      <c r="I210" s="84"/>
      <c r="J210" s="84"/>
      <c r="K210" s="84"/>
      <c r="L210" s="84"/>
      <c r="M210" s="84"/>
      <c r="N210" s="84"/>
    </row>
    <row r="211" spans="1:14" s="14" customFormat="1" ht="30" customHeight="1" x14ac:dyDescent="0.15">
      <c r="A211" s="117">
        <v>176</v>
      </c>
      <c r="B211" s="171" t="s">
        <v>421</v>
      </c>
      <c r="C211" s="135" t="s">
        <v>347</v>
      </c>
      <c r="D211" s="137">
        <v>45565</v>
      </c>
      <c r="E211" s="55" t="s">
        <v>422</v>
      </c>
      <c r="F211" s="138" t="s">
        <v>390</v>
      </c>
      <c r="G211" s="83"/>
      <c r="H211" s="140">
        <v>355746</v>
      </c>
      <c r="I211" s="83" t="s">
        <v>64</v>
      </c>
      <c r="J211" s="70"/>
      <c r="K211" s="83" t="s">
        <v>64</v>
      </c>
      <c r="L211" s="83" t="s">
        <v>64</v>
      </c>
      <c r="M211" s="83" t="s">
        <v>64</v>
      </c>
      <c r="N211" s="83"/>
    </row>
    <row r="212" spans="1:14" s="14" customFormat="1" ht="30" customHeight="1" x14ac:dyDescent="0.15">
      <c r="A212" s="118"/>
      <c r="B212" s="93"/>
      <c r="C212" s="136"/>
      <c r="D212" s="97"/>
      <c r="E212" s="56" t="s">
        <v>423</v>
      </c>
      <c r="F212" s="139"/>
      <c r="G212" s="84"/>
      <c r="H212" s="141"/>
      <c r="I212" s="84"/>
      <c r="J212" s="70"/>
      <c r="K212" s="84"/>
      <c r="L212" s="84"/>
      <c r="M212" s="84"/>
      <c r="N212" s="84"/>
    </row>
    <row r="213" spans="1:14" s="14" customFormat="1" ht="30" customHeight="1" x14ac:dyDescent="0.15">
      <c r="A213" s="117">
        <v>177</v>
      </c>
      <c r="B213" s="171" t="s">
        <v>421</v>
      </c>
      <c r="C213" s="135" t="s">
        <v>347</v>
      </c>
      <c r="D213" s="137">
        <v>45565</v>
      </c>
      <c r="E213" s="55" t="s">
        <v>424</v>
      </c>
      <c r="F213" s="138" t="s">
        <v>390</v>
      </c>
      <c r="G213" s="83"/>
      <c r="H213" s="187">
        <v>1709455</v>
      </c>
      <c r="I213" s="83" t="s">
        <v>64</v>
      </c>
      <c r="J213" s="70"/>
      <c r="K213" s="83" t="s">
        <v>64</v>
      </c>
      <c r="L213" s="83" t="s">
        <v>64</v>
      </c>
      <c r="M213" s="83" t="s">
        <v>64</v>
      </c>
      <c r="N213" s="83"/>
    </row>
    <row r="214" spans="1:14" s="14" customFormat="1" ht="30" customHeight="1" x14ac:dyDescent="0.15">
      <c r="A214" s="118"/>
      <c r="B214" s="93"/>
      <c r="C214" s="136"/>
      <c r="D214" s="97"/>
      <c r="E214" s="56" t="s">
        <v>237</v>
      </c>
      <c r="F214" s="139"/>
      <c r="G214" s="84"/>
      <c r="H214" s="99"/>
      <c r="I214" s="84"/>
      <c r="J214" s="70"/>
      <c r="K214" s="84"/>
      <c r="L214" s="84"/>
      <c r="M214" s="84"/>
      <c r="N214" s="84"/>
    </row>
    <row r="215" spans="1:14" s="14" customFormat="1" ht="30" customHeight="1" x14ac:dyDescent="0.15">
      <c r="A215" s="117">
        <v>178</v>
      </c>
      <c r="B215" s="171" t="s">
        <v>421</v>
      </c>
      <c r="C215" s="135" t="s">
        <v>347</v>
      </c>
      <c r="D215" s="137">
        <v>45565</v>
      </c>
      <c r="E215" s="55" t="s">
        <v>425</v>
      </c>
      <c r="F215" s="138" t="s">
        <v>390</v>
      </c>
      <c r="G215" s="83"/>
      <c r="H215" s="187">
        <v>11409707</v>
      </c>
      <c r="I215" s="83" t="s">
        <v>64</v>
      </c>
      <c r="J215" s="70"/>
      <c r="K215" s="83" t="s">
        <v>64</v>
      </c>
      <c r="L215" s="83" t="s">
        <v>64</v>
      </c>
      <c r="M215" s="83" t="s">
        <v>64</v>
      </c>
      <c r="N215" s="83"/>
    </row>
    <row r="216" spans="1:14" s="14" customFormat="1" ht="30" customHeight="1" x14ac:dyDescent="0.15">
      <c r="A216" s="118"/>
      <c r="B216" s="93"/>
      <c r="C216" s="136"/>
      <c r="D216" s="97"/>
      <c r="E216" s="56" t="s">
        <v>426</v>
      </c>
      <c r="F216" s="139"/>
      <c r="G216" s="84"/>
      <c r="H216" s="99"/>
      <c r="I216" s="84"/>
      <c r="J216" s="70"/>
      <c r="K216" s="84"/>
      <c r="L216" s="84"/>
      <c r="M216" s="84"/>
      <c r="N216" s="84"/>
    </row>
    <row r="217" spans="1:14" s="14" customFormat="1" ht="30" customHeight="1" x14ac:dyDescent="0.15">
      <c r="A217" s="117">
        <v>179</v>
      </c>
      <c r="B217" s="171" t="s">
        <v>421</v>
      </c>
      <c r="C217" s="135" t="s">
        <v>347</v>
      </c>
      <c r="D217" s="137">
        <v>45565</v>
      </c>
      <c r="E217" s="55" t="s">
        <v>427</v>
      </c>
      <c r="F217" s="138" t="s">
        <v>390</v>
      </c>
      <c r="G217" s="83"/>
      <c r="H217" s="187">
        <v>2294758</v>
      </c>
      <c r="I217" s="83" t="s">
        <v>64</v>
      </c>
      <c r="J217" s="70"/>
      <c r="K217" s="83" t="s">
        <v>64</v>
      </c>
      <c r="L217" s="83" t="s">
        <v>64</v>
      </c>
      <c r="M217" s="83" t="s">
        <v>64</v>
      </c>
      <c r="N217" s="83"/>
    </row>
    <row r="218" spans="1:14" s="14" customFormat="1" ht="30" customHeight="1" x14ac:dyDescent="0.15">
      <c r="A218" s="118"/>
      <c r="B218" s="93"/>
      <c r="C218" s="136"/>
      <c r="D218" s="97"/>
      <c r="E218" s="56" t="s">
        <v>225</v>
      </c>
      <c r="F218" s="139"/>
      <c r="G218" s="84"/>
      <c r="H218" s="99"/>
      <c r="I218" s="84"/>
      <c r="J218" s="70"/>
      <c r="K218" s="84"/>
      <c r="L218" s="84"/>
      <c r="M218" s="84"/>
      <c r="N218" s="84"/>
    </row>
    <row r="219" spans="1:14" s="14" customFormat="1" ht="30" customHeight="1" x14ac:dyDescent="0.15">
      <c r="A219" s="117">
        <v>180</v>
      </c>
      <c r="B219" s="171" t="s">
        <v>421</v>
      </c>
      <c r="C219" s="135" t="s">
        <v>347</v>
      </c>
      <c r="D219" s="137">
        <v>45565</v>
      </c>
      <c r="E219" s="71" t="s">
        <v>428</v>
      </c>
      <c r="F219" s="138" t="s">
        <v>390</v>
      </c>
      <c r="G219" s="117"/>
      <c r="H219" s="188">
        <v>310399964</v>
      </c>
      <c r="I219" s="83" t="s">
        <v>64</v>
      </c>
      <c r="J219" s="70"/>
      <c r="K219" s="83" t="s">
        <v>64</v>
      </c>
      <c r="L219" s="83" t="s">
        <v>64</v>
      </c>
      <c r="M219" s="83" t="s">
        <v>64</v>
      </c>
      <c r="N219" s="117"/>
    </row>
    <row r="220" spans="1:14" s="14" customFormat="1" ht="30" customHeight="1" x14ac:dyDescent="0.15">
      <c r="A220" s="118"/>
      <c r="B220" s="93"/>
      <c r="C220" s="136"/>
      <c r="D220" s="97"/>
      <c r="E220" s="72" t="s">
        <v>429</v>
      </c>
      <c r="F220" s="139"/>
      <c r="G220" s="118"/>
      <c r="H220" s="189"/>
      <c r="I220" s="84"/>
      <c r="J220" s="70"/>
      <c r="K220" s="84"/>
      <c r="L220" s="84"/>
      <c r="M220" s="84"/>
      <c r="N220" s="118"/>
    </row>
    <row r="221" spans="1:14" s="14" customFormat="1" ht="30" customHeight="1" x14ac:dyDescent="0.15">
      <c r="A221" s="117">
        <v>181</v>
      </c>
      <c r="B221" s="171" t="s">
        <v>421</v>
      </c>
      <c r="C221" s="135" t="s">
        <v>347</v>
      </c>
      <c r="D221" s="137">
        <v>45565</v>
      </c>
      <c r="E221" s="71" t="s">
        <v>430</v>
      </c>
      <c r="F221" s="138" t="s">
        <v>390</v>
      </c>
      <c r="G221" s="138"/>
      <c r="H221" s="188">
        <v>143876516</v>
      </c>
      <c r="I221" s="83" t="s">
        <v>64</v>
      </c>
      <c r="J221" s="70"/>
      <c r="K221" s="83" t="s">
        <v>64</v>
      </c>
      <c r="L221" s="83" t="s">
        <v>64</v>
      </c>
      <c r="M221" s="83" t="s">
        <v>64</v>
      </c>
      <c r="N221" s="117"/>
    </row>
    <row r="222" spans="1:14" s="14" customFormat="1" ht="30" customHeight="1" x14ac:dyDescent="0.15">
      <c r="A222" s="118"/>
      <c r="B222" s="93"/>
      <c r="C222" s="136"/>
      <c r="D222" s="97"/>
      <c r="E222" s="72" t="s">
        <v>431</v>
      </c>
      <c r="F222" s="139"/>
      <c r="G222" s="139"/>
      <c r="H222" s="189"/>
      <c r="I222" s="84"/>
      <c r="J222" s="70"/>
      <c r="K222" s="84"/>
      <c r="L222" s="84"/>
      <c r="M222" s="84"/>
      <c r="N222" s="118"/>
    </row>
    <row r="223" spans="1:14" s="14" customFormat="1" ht="30" customHeight="1" x14ac:dyDescent="0.15">
      <c r="A223" s="117">
        <v>182</v>
      </c>
      <c r="B223" s="119" t="s">
        <v>446</v>
      </c>
      <c r="C223" s="121" t="s">
        <v>347</v>
      </c>
      <c r="D223" s="123">
        <v>45573</v>
      </c>
      <c r="E223" s="75" t="s">
        <v>442</v>
      </c>
      <c r="F223" s="125" t="s">
        <v>388</v>
      </c>
      <c r="G223" s="127"/>
      <c r="H223" s="129">
        <v>1160500</v>
      </c>
      <c r="I223" s="131" t="s">
        <v>64</v>
      </c>
      <c r="J223" s="73"/>
      <c r="K223" s="131" t="s">
        <v>64</v>
      </c>
      <c r="L223" s="131" t="s">
        <v>64</v>
      </c>
      <c r="M223" s="131" t="s">
        <v>64</v>
      </c>
      <c r="N223" s="127"/>
    </row>
    <row r="224" spans="1:14" s="14" customFormat="1" ht="30" customHeight="1" x14ac:dyDescent="0.15">
      <c r="A224" s="118"/>
      <c r="B224" s="120"/>
      <c r="C224" s="122"/>
      <c r="D224" s="124"/>
      <c r="E224" s="76" t="s">
        <v>441</v>
      </c>
      <c r="F224" s="126"/>
      <c r="G224" s="128"/>
      <c r="H224" s="130"/>
      <c r="I224" s="132"/>
      <c r="J224" s="73"/>
      <c r="K224" s="132"/>
      <c r="L224" s="132"/>
      <c r="M224" s="132"/>
      <c r="N224" s="128"/>
    </row>
    <row r="225" spans="1:14" s="14" customFormat="1" ht="30" customHeight="1" x14ac:dyDescent="0.15">
      <c r="A225" s="117">
        <v>183</v>
      </c>
      <c r="B225" s="119" t="s">
        <v>445</v>
      </c>
      <c r="C225" s="121" t="s">
        <v>347</v>
      </c>
      <c r="D225" s="123">
        <v>45575</v>
      </c>
      <c r="E225" s="75" t="s">
        <v>31</v>
      </c>
      <c r="F225" s="125" t="s">
        <v>388</v>
      </c>
      <c r="G225" s="127"/>
      <c r="H225" s="129">
        <v>3289000</v>
      </c>
      <c r="I225" s="131" t="s">
        <v>64</v>
      </c>
      <c r="J225" s="73"/>
      <c r="K225" s="131" t="s">
        <v>64</v>
      </c>
      <c r="L225" s="131" t="s">
        <v>64</v>
      </c>
      <c r="M225" s="131" t="s">
        <v>64</v>
      </c>
      <c r="N225" s="127"/>
    </row>
    <row r="226" spans="1:14" s="14" customFormat="1" ht="30" customHeight="1" x14ac:dyDescent="0.15">
      <c r="A226" s="118"/>
      <c r="B226" s="120"/>
      <c r="C226" s="122"/>
      <c r="D226" s="124"/>
      <c r="E226" s="79" t="s">
        <v>447</v>
      </c>
      <c r="F226" s="126"/>
      <c r="G226" s="128"/>
      <c r="H226" s="130"/>
      <c r="I226" s="132"/>
      <c r="J226" s="73"/>
      <c r="K226" s="132"/>
      <c r="L226" s="132"/>
      <c r="M226" s="132"/>
      <c r="N226" s="128"/>
    </row>
    <row r="227" spans="1:14" ht="30" customHeight="1" x14ac:dyDescent="0.15">
      <c r="A227" s="117">
        <v>184</v>
      </c>
      <c r="B227" s="171"/>
      <c r="C227" s="171"/>
      <c r="D227" s="137"/>
      <c r="E227" s="71"/>
      <c r="F227" s="138"/>
      <c r="G227" s="138"/>
      <c r="H227" s="188"/>
      <c r="I227" s="103"/>
      <c r="J227" s="69"/>
      <c r="K227" s="103"/>
      <c r="L227" s="103"/>
      <c r="M227" s="103"/>
      <c r="N227" s="103"/>
    </row>
    <row r="228" spans="1:14" ht="30" customHeight="1" x14ac:dyDescent="0.15">
      <c r="A228" s="118"/>
      <c r="B228" s="93"/>
      <c r="C228" s="93"/>
      <c r="D228" s="97"/>
      <c r="E228" s="56"/>
      <c r="F228" s="139"/>
      <c r="G228" s="139"/>
      <c r="H228" s="189"/>
      <c r="I228" s="104"/>
      <c r="J228" s="69"/>
      <c r="K228" s="104"/>
      <c r="L228" s="104"/>
      <c r="M228" s="104"/>
      <c r="N228" s="104"/>
    </row>
    <row r="229" spans="1:14" ht="30" customHeight="1" x14ac:dyDescent="0.15">
      <c r="A229" s="117">
        <v>185</v>
      </c>
      <c r="B229" s="171"/>
      <c r="C229" s="171"/>
      <c r="D229" s="137"/>
      <c r="E229" s="71"/>
      <c r="F229" s="138"/>
      <c r="G229" s="138"/>
      <c r="H229" s="188"/>
      <c r="I229" s="103"/>
      <c r="J229" s="74"/>
      <c r="K229" s="103"/>
      <c r="L229" s="103"/>
      <c r="M229" s="103"/>
      <c r="N229" s="103"/>
    </row>
    <row r="230" spans="1:14" ht="30" customHeight="1" x14ac:dyDescent="0.15">
      <c r="A230" s="118"/>
      <c r="B230" s="93"/>
      <c r="C230" s="93"/>
      <c r="D230" s="97"/>
      <c r="E230" s="56"/>
      <c r="F230" s="139"/>
      <c r="G230" s="139"/>
      <c r="H230" s="189"/>
      <c r="I230" s="104"/>
      <c r="J230" s="74"/>
      <c r="K230" s="104"/>
      <c r="L230" s="104"/>
      <c r="M230" s="104"/>
      <c r="N230" s="104"/>
    </row>
    <row r="231" spans="1:14" ht="30" customHeight="1" x14ac:dyDescent="0.15">
      <c r="A231" s="117">
        <v>186</v>
      </c>
      <c r="B231" s="171"/>
      <c r="C231" s="171"/>
      <c r="D231" s="137"/>
      <c r="E231" s="71"/>
      <c r="F231" s="138"/>
      <c r="G231" s="138"/>
      <c r="H231" s="188"/>
      <c r="I231" s="103"/>
      <c r="J231" s="74"/>
      <c r="K231" s="103"/>
      <c r="L231" s="103"/>
      <c r="M231" s="103"/>
      <c r="N231" s="103"/>
    </row>
    <row r="232" spans="1:14" ht="30" customHeight="1" x14ac:dyDescent="0.15">
      <c r="A232" s="118"/>
      <c r="B232" s="93"/>
      <c r="C232" s="93"/>
      <c r="D232" s="97"/>
      <c r="E232" s="56"/>
      <c r="F232" s="139"/>
      <c r="G232" s="139"/>
      <c r="H232" s="189"/>
      <c r="I232" s="104"/>
      <c r="J232" s="74"/>
      <c r="K232" s="104"/>
      <c r="L232" s="104"/>
      <c r="M232" s="104"/>
      <c r="N232" s="104"/>
    </row>
    <row r="233" spans="1:14" ht="30" customHeight="1" x14ac:dyDescent="0.15">
      <c r="A233" s="117">
        <v>187</v>
      </c>
      <c r="B233" s="171"/>
      <c r="C233" s="171"/>
      <c r="D233" s="137"/>
      <c r="E233" s="71"/>
      <c r="F233" s="138"/>
      <c r="G233" s="138"/>
      <c r="H233" s="188"/>
      <c r="I233" s="103"/>
      <c r="J233" s="74"/>
      <c r="K233" s="103"/>
      <c r="L233" s="103"/>
      <c r="M233" s="103"/>
      <c r="N233" s="103"/>
    </row>
    <row r="234" spans="1:14" ht="30" customHeight="1" x14ac:dyDescent="0.15">
      <c r="A234" s="118"/>
      <c r="B234" s="93"/>
      <c r="C234" s="93"/>
      <c r="D234" s="97"/>
      <c r="E234" s="56"/>
      <c r="F234" s="139"/>
      <c r="G234" s="139"/>
      <c r="H234" s="189"/>
      <c r="I234" s="104"/>
      <c r="J234" s="74"/>
      <c r="K234" s="104"/>
      <c r="L234" s="104"/>
      <c r="M234" s="104"/>
      <c r="N234" s="104"/>
    </row>
    <row r="235" spans="1:14" ht="30" customHeight="1" x14ac:dyDescent="0.15">
      <c r="A235" s="117">
        <v>188</v>
      </c>
      <c r="B235" s="171"/>
      <c r="C235" s="171"/>
      <c r="D235" s="137"/>
      <c r="E235" s="71"/>
      <c r="F235" s="138"/>
      <c r="G235" s="138"/>
      <c r="H235" s="188"/>
      <c r="I235" s="103"/>
      <c r="J235" s="74"/>
      <c r="K235" s="103"/>
      <c r="L235" s="103"/>
      <c r="M235" s="103"/>
      <c r="N235" s="103"/>
    </row>
    <row r="236" spans="1:14" ht="30" customHeight="1" x14ac:dyDescent="0.15">
      <c r="A236" s="118"/>
      <c r="B236" s="93"/>
      <c r="C236" s="93"/>
      <c r="D236" s="97"/>
      <c r="E236" s="56"/>
      <c r="F236" s="139"/>
      <c r="G236" s="139"/>
      <c r="H236" s="189"/>
      <c r="I236" s="104"/>
      <c r="J236" s="74"/>
      <c r="K236" s="104"/>
      <c r="L236" s="104"/>
      <c r="M236" s="104"/>
      <c r="N236" s="104"/>
    </row>
    <row r="237" spans="1:14" ht="30" customHeight="1" x14ac:dyDescent="0.15">
      <c r="A237" s="117">
        <v>189</v>
      </c>
      <c r="B237" s="171"/>
      <c r="C237" s="171"/>
      <c r="D237" s="137"/>
      <c r="E237" s="71"/>
      <c r="F237" s="138"/>
      <c r="G237" s="138"/>
      <c r="H237" s="188"/>
      <c r="I237" s="103"/>
      <c r="J237" s="74"/>
      <c r="K237" s="103"/>
      <c r="L237" s="103"/>
      <c r="M237" s="103"/>
      <c r="N237" s="103"/>
    </row>
    <row r="238" spans="1:14" ht="30" customHeight="1" x14ac:dyDescent="0.15">
      <c r="A238" s="118"/>
      <c r="B238" s="93"/>
      <c r="C238" s="93"/>
      <c r="D238" s="97"/>
      <c r="E238" s="56"/>
      <c r="F238" s="139"/>
      <c r="G238" s="139"/>
      <c r="H238" s="189"/>
      <c r="I238" s="104"/>
      <c r="J238" s="74"/>
      <c r="K238" s="104"/>
      <c r="L238" s="104"/>
      <c r="M238" s="104"/>
      <c r="N238" s="104"/>
    </row>
    <row r="239" spans="1:14" ht="30" customHeight="1" x14ac:dyDescent="0.15">
      <c r="A239" s="117">
        <v>190</v>
      </c>
      <c r="B239" s="171"/>
      <c r="C239" s="171"/>
      <c r="D239" s="137"/>
      <c r="E239" s="71"/>
      <c r="F239" s="138"/>
      <c r="G239" s="138"/>
      <c r="H239" s="188"/>
      <c r="I239" s="103"/>
      <c r="J239" s="74"/>
      <c r="K239" s="103"/>
      <c r="L239" s="103"/>
      <c r="M239" s="103"/>
      <c r="N239" s="103"/>
    </row>
    <row r="240" spans="1:14" ht="30" customHeight="1" x14ac:dyDescent="0.15">
      <c r="A240" s="118"/>
      <c r="B240" s="93"/>
      <c r="C240" s="93"/>
      <c r="D240" s="97"/>
      <c r="E240" s="56"/>
      <c r="F240" s="139"/>
      <c r="G240" s="139"/>
      <c r="H240" s="189"/>
      <c r="I240" s="104"/>
      <c r="J240" s="74"/>
      <c r="K240" s="104"/>
      <c r="L240" s="104"/>
      <c r="M240" s="104"/>
      <c r="N240" s="104"/>
    </row>
    <row r="241" spans="1:14" ht="30" customHeight="1" x14ac:dyDescent="0.15">
      <c r="A241" s="117">
        <v>191</v>
      </c>
      <c r="B241" s="171"/>
      <c r="C241" s="171"/>
      <c r="D241" s="137"/>
      <c r="E241" s="71"/>
      <c r="F241" s="138"/>
      <c r="G241" s="138"/>
      <c r="H241" s="188"/>
      <c r="I241" s="103"/>
      <c r="J241" s="74"/>
      <c r="K241" s="103"/>
      <c r="L241" s="103"/>
      <c r="M241" s="103"/>
      <c r="N241" s="103"/>
    </row>
    <row r="242" spans="1:14" ht="30" customHeight="1" x14ac:dyDescent="0.15">
      <c r="A242" s="118"/>
      <c r="B242" s="93"/>
      <c r="C242" s="93"/>
      <c r="D242" s="97"/>
      <c r="E242" s="56"/>
      <c r="F242" s="139"/>
      <c r="G242" s="139"/>
      <c r="H242" s="189"/>
      <c r="I242" s="104"/>
      <c r="J242" s="74"/>
      <c r="K242" s="104"/>
      <c r="L242" s="104"/>
      <c r="M242" s="104"/>
      <c r="N242" s="104"/>
    </row>
    <row r="243" spans="1:14" ht="30" customHeight="1" x14ac:dyDescent="0.15">
      <c r="A243" s="117">
        <v>192</v>
      </c>
      <c r="B243" s="171"/>
      <c r="C243" s="171"/>
      <c r="D243" s="137"/>
      <c r="E243" s="71"/>
      <c r="F243" s="138"/>
      <c r="G243" s="138"/>
      <c r="H243" s="188"/>
      <c r="I243" s="103"/>
      <c r="J243" s="74"/>
      <c r="K243" s="103"/>
      <c r="L243" s="103"/>
      <c r="M243" s="103"/>
      <c r="N243" s="103"/>
    </row>
    <row r="244" spans="1:14" ht="30" customHeight="1" x14ac:dyDescent="0.15">
      <c r="A244" s="118"/>
      <c r="B244" s="93"/>
      <c r="C244" s="93"/>
      <c r="D244" s="97"/>
      <c r="E244" s="56"/>
      <c r="F244" s="139"/>
      <c r="G244" s="139"/>
      <c r="H244" s="189"/>
      <c r="I244" s="104"/>
      <c r="J244" s="74"/>
      <c r="K244" s="104"/>
      <c r="L244" s="104"/>
      <c r="M244" s="104"/>
      <c r="N244" s="104"/>
    </row>
    <row r="245" spans="1:14" ht="30" customHeight="1" x14ac:dyDescent="0.15">
      <c r="A245" s="117">
        <v>193</v>
      </c>
      <c r="B245" s="171"/>
      <c r="C245" s="171"/>
      <c r="D245" s="137"/>
      <c r="E245" s="71"/>
      <c r="F245" s="138"/>
      <c r="G245" s="138"/>
      <c r="H245" s="188"/>
      <c r="I245" s="103"/>
      <c r="J245" s="74"/>
      <c r="K245" s="103"/>
      <c r="L245" s="103"/>
      <c r="M245" s="103"/>
      <c r="N245" s="103"/>
    </row>
    <row r="246" spans="1:14" ht="30" customHeight="1" x14ac:dyDescent="0.15">
      <c r="A246" s="118"/>
      <c r="B246" s="93"/>
      <c r="C246" s="93"/>
      <c r="D246" s="97"/>
      <c r="E246" s="56"/>
      <c r="F246" s="139"/>
      <c r="G246" s="139"/>
      <c r="H246" s="189"/>
      <c r="I246" s="104"/>
      <c r="J246" s="74"/>
      <c r="K246" s="104"/>
      <c r="L246" s="104"/>
      <c r="M246" s="104"/>
      <c r="N246" s="104"/>
    </row>
    <row r="247" spans="1:14" ht="30" customHeight="1" x14ac:dyDescent="0.15">
      <c r="A247" s="117">
        <v>194</v>
      </c>
      <c r="B247" s="171"/>
      <c r="C247" s="171"/>
      <c r="D247" s="137"/>
      <c r="E247" s="71"/>
      <c r="F247" s="138"/>
      <c r="G247" s="138"/>
      <c r="H247" s="188"/>
      <c r="I247" s="103"/>
      <c r="J247" s="74"/>
      <c r="K247" s="103"/>
      <c r="L247" s="103"/>
      <c r="M247" s="103"/>
      <c r="N247" s="103"/>
    </row>
    <row r="248" spans="1:14" ht="30" customHeight="1" x14ac:dyDescent="0.15">
      <c r="A248" s="118"/>
      <c r="B248" s="93"/>
      <c r="C248" s="93"/>
      <c r="D248" s="97"/>
      <c r="E248" s="56"/>
      <c r="F248" s="139"/>
      <c r="G248" s="139"/>
      <c r="H248" s="189"/>
      <c r="I248" s="104"/>
      <c r="J248" s="74"/>
      <c r="K248" s="104"/>
      <c r="L248" s="104"/>
      <c r="M248" s="104"/>
      <c r="N248" s="104"/>
    </row>
    <row r="249" spans="1:14" ht="30" customHeight="1" x14ac:dyDescent="0.15">
      <c r="A249" s="127"/>
      <c r="B249" s="171"/>
      <c r="C249" s="171"/>
      <c r="D249" s="137"/>
      <c r="E249" s="71"/>
      <c r="F249" s="138"/>
      <c r="G249" s="138"/>
      <c r="H249" s="188"/>
      <c r="I249" s="103"/>
      <c r="J249" s="74"/>
      <c r="K249" s="103"/>
      <c r="L249" s="103"/>
      <c r="M249" s="103"/>
      <c r="N249" s="103"/>
    </row>
    <row r="250" spans="1:14" ht="30" customHeight="1" x14ac:dyDescent="0.15">
      <c r="A250" s="128"/>
      <c r="B250" s="93"/>
      <c r="C250" s="93"/>
      <c r="D250" s="97"/>
      <c r="E250" s="56"/>
      <c r="F250" s="139"/>
      <c r="G250" s="139"/>
      <c r="H250" s="189"/>
      <c r="I250" s="104"/>
      <c r="J250" s="74"/>
      <c r="K250" s="104"/>
      <c r="L250" s="104"/>
      <c r="M250" s="104"/>
      <c r="N250" s="104"/>
    </row>
    <row r="251" spans="1:14" ht="30" customHeight="1" x14ac:dyDescent="0.15">
      <c r="A251" s="127"/>
      <c r="B251" s="171"/>
      <c r="C251" s="171"/>
      <c r="D251" s="137"/>
      <c r="E251" s="71"/>
      <c r="F251" s="138"/>
      <c r="G251" s="138"/>
      <c r="H251" s="188"/>
      <c r="I251" s="103"/>
      <c r="J251" s="74"/>
      <c r="K251" s="103"/>
      <c r="L251" s="103"/>
      <c r="M251" s="103"/>
      <c r="N251" s="103"/>
    </row>
    <row r="252" spans="1:14" ht="30" customHeight="1" x14ac:dyDescent="0.15">
      <c r="A252" s="128"/>
      <c r="B252" s="93"/>
      <c r="C252" s="93"/>
      <c r="D252" s="97"/>
      <c r="E252" s="56"/>
      <c r="F252" s="139"/>
      <c r="G252" s="139"/>
      <c r="H252" s="189"/>
      <c r="I252" s="104"/>
      <c r="J252" s="74"/>
      <c r="K252" s="104"/>
      <c r="L252" s="104"/>
      <c r="M252" s="104"/>
      <c r="N252" s="104"/>
    </row>
    <row r="253" spans="1:14" ht="30" customHeight="1" x14ac:dyDescent="0.15">
      <c r="A253" s="127"/>
      <c r="B253" s="171"/>
      <c r="C253" s="171"/>
      <c r="D253" s="137"/>
      <c r="E253" s="71"/>
      <c r="F253" s="138"/>
      <c r="G253" s="138"/>
      <c r="H253" s="188"/>
      <c r="I253" s="103"/>
      <c r="J253" s="74"/>
      <c r="K253" s="103"/>
      <c r="L253" s="103"/>
      <c r="M253" s="103"/>
      <c r="N253" s="103"/>
    </row>
    <row r="254" spans="1:14" ht="30" customHeight="1" x14ac:dyDescent="0.15">
      <c r="A254" s="128"/>
      <c r="B254" s="93"/>
      <c r="C254" s="93"/>
      <c r="D254" s="97"/>
      <c r="E254" s="56"/>
      <c r="F254" s="139"/>
      <c r="G254" s="139"/>
      <c r="H254" s="189"/>
      <c r="I254" s="104"/>
      <c r="J254" s="74"/>
      <c r="K254" s="104"/>
      <c r="L254" s="104"/>
      <c r="M254" s="104"/>
      <c r="N254" s="104"/>
    </row>
    <row r="255" spans="1:14" ht="30" customHeight="1" x14ac:dyDescent="0.15">
      <c r="A255" s="127"/>
      <c r="B255" s="171"/>
      <c r="C255" s="171"/>
      <c r="D255" s="137"/>
      <c r="E255" s="71"/>
      <c r="F255" s="138"/>
      <c r="G255" s="138"/>
      <c r="H255" s="188"/>
      <c r="I255" s="103"/>
      <c r="J255" s="74"/>
      <c r="K255" s="103"/>
      <c r="L255" s="103"/>
      <c r="M255" s="103"/>
      <c r="N255" s="103"/>
    </row>
    <row r="256" spans="1:14" ht="30" customHeight="1" x14ac:dyDescent="0.15">
      <c r="A256" s="128"/>
      <c r="B256" s="93"/>
      <c r="C256" s="93"/>
      <c r="D256" s="97"/>
      <c r="E256" s="56"/>
      <c r="F256" s="139"/>
      <c r="G256" s="139"/>
      <c r="H256" s="189"/>
      <c r="I256" s="104"/>
      <c r="J256" s="74"/>
      <c r="K256" s="104"/>
      <c r="L256" s="104"/>
      <c r="M256" s="104"/>
      <c r="N256" s="104"/>
    </row>
    <row r="257" spans="1:14" ht="30" customHeight="1" x14ac:dyDescent="0.15">
      <c r="A257" s="127"/>
      <c r="B257" s="171"/>
      <c r="C257" s="171"/>
      <c r="D257" s="137"/>
      <c r="E257" s="71"/>
      <c r="F257" s="138"/>
      <c r="G257" s="138"/>
      <c r="H257" s="188"/>
      <c r="I257" s="103"/>
      <c r="J257" s="74"/>
      <c r="K257" s="103"/>
      <c r="L257" s="103"/>
      <c r="M257" s="103"/>
      <c r="N257" s="103"/>
    </row>
    <row r="258" spans="1:14" ht="30" customHeight="1" x14ac:dyDescent="0.15">
      <c r="A258" s="128"/>
      <c r="B258" s="93"/>
      <c r="C258" s="93"/>
      <c r="D258" s="97"/>
      <c r="E258" s="56"/>
      <c r="F258" s="139"/>
      <c r="G258" s="139"/>
      <c r="H258" s="189"/>
      <c r="I258" s="104"/>
      <c r="J258" s="74"/>
      <c r="K258" s="104"/>
      <c r="L258" s="104"/>
      <c r="M258" s="104"/>
      <c r="N258" s="104"/>
    </row>
    <row r="259" spans="1:14" ht="30" customHeight="1" x14ac:dyDescent="0.15">
      <c r="A259" s="127"/>
      <c r="B259" s="171"/>
      <c r="C259" s="171"/>
      <c r="D259" s="137"/>
      <c r="E259" s="71"/>
      <c r="F259" s="138"/>
      <c r="G259" s="138"/>
      <c r="H259" s="188"/>
      <c r="I259" s="103"/>
      <c r="J259" s="74"/>
      <c r="K259" s="103"/>
      <c r="L259" s="103"/>
      <c r="M259" s="103"/>
      <c r="N259" s="103"/>
    </row>
    <row r="260" spans="1:14" ht="30" customHeight="1" x14ac:dyDescent="0.15">
      <c r="A260" s="128"/>
      <c r="B260" s="93"/>
      <c r="C260" s="93"/>
      <c r="D260" s="97"/>
      <c r="E260" s="56"/>
      <c r="F260" s="139"/>
      <c r="G260" s="139"/>
      <c r="H260" s="189"/>
      <c r="I260" s="104"/>
      <c r="J260" s="74"/>
      <c r="K260" s="104"/>
      <c r="L260" s="104"/>
      <c r="M260" s="104"/>
      <c r="N260" s="104"/>
    </row>
    <row r="261" spans="1:14" ht="30" customHeight="1" x14ac:dyDescent="0.15">
      <c r="A261" s="127"/>
      <c r="B261" s="171"/>
      <c r="C261" s="171"/>
      <c r="D261" s="137"/>
      <c r="E261" s="71"/>
      <c r="F261" s="138"/>
      <c r="G261" s="138"/>
      <c r="H261" s="188"/>
      <c r="I261" s="103"/>
      <c r="J261" s="74"/>
      <c r="K261" s="103"/>
      <c r="L261" s="103"/>
      <c r="M261" s="103"/>
      <c r="N261" s="103"/>
    </row>
    <row r="262" spans="1:14" ht="30" customHeight="1" x14ac:dyDescent="0.15">
      <c r="A262" s="128"/>
      <c r="B262" s="93"/>
      <c r="C262" s="93"/>
      <c r="D262" s="97"/>
      <c r="E262" s="56"/>
      <c r="F262" s="139"/>
      <c r="G262" s="139"/>
      <c r="H262" s="189"/>
      <c r="I262" s="104"/>
      <c r="J262" s="74"/>
      <c r="K262" s="104"/>
      <c r="L262" s="104"/>
      <c r="M262" s="104"/>
      <c r="N262" s="104"/>
    </row>
    <row r="263" spans="1:14" ht="30" customHeight="1" x14ac:dyDescent="0.15">
      <c r="A263" s="127"/>
      <c r="B263" s="171"/>
      <c r="C263" s="171"/>
      <c r="D263" s="137"/>
      <c r="E263" s="71"/>
      <c r="F263" s="138"/>
      <c r="G263" s="138"/>
      <c r="H263" s="188"/>
      <c r="I263" s="103"/>
      <c r="J263" s="74"/>
      <c r="K263" s="103"/>
      <c r="L263" s="103"/>
      <c r="M263" s="103"/>
      <c r="N263" s="103"/>
    </row>
    <row r="264" spans="1:14" ht="30" customHeight="1" x14ac:dyDescent="0.15">
      <c r="A264" s="128"/>
      <c r="B264" s="93"/>
      <c r="C264" s="93"/>
      <c r="D264" s="97"/>
      <c r="E264" s="56"/>
      <c r="F264" s="139"/>
      <c r="G264" s="139"/>
      <c r="H264" s="189"/>
      <c r="I264" s="104"/>
      <c r="J264" s="74"/>
      <c r="K264" s="104"/>
      <c r="L264" s="104"/>
      <c r="M264" s="104"/>
      <c r="N264" s="104"/>
    </row>
    <row r="265" spans="1:14" ht="30" customHeight="1" x14ac:dyDescent="0.15">
      <c r="A265" s="127"/>
      <c r="B265" s="171"/>
      <c r="C265" s="171"/>
      <c r="D265" s="137"/>
      <c r="E265" s="71"/>
      <c r="F265" s="138"/>
      <c r="G265" s="138"/>
      <c r="H265" s="188"/>
      <c r="I265" s="103"/>
      <c r="J265" s="74"/>
      <c r="K265" s="103"/>
      <c r="L265" s="103"/>
      <c r="M265" s="103"/>
      <c r="N265" s="103"/>
    </row>
    <row r="266" spans="1:14" ht="30" customHeight="1" x14ac:dyDescent="0.15">
      <c r="A266" s="128"/>
      <c r="B266" s="93"/>
      <c r="C266" s="93"/>
      <c r="D266" s="97"/>
      <c r="E266" s="56"/>
      <c r="F266" s="139"/>
      <c r="G266" s="139"/>
      <c r="H266" s="189"/>
      <c r="I266" s="104"/>
      <c r="J266" s="74"/>
      <c r="K266" s="104"/>
      <c r="L266" s="104"/>
      <c r="M266" s="104"/>
      <c r="N266" s="104"/>
    </row>
    <row r="267" spans="1:14" ht="30" customHeight="1" x14ac:dyDescent="0.15">
      <c r="A267" s="127"/>
      <c r="B267" s="171"/>
      <c r="C267" s="171"/>
      <c r="D267" s="137"/>
      <c r="E267" s="71"/>
      <c r="F267" s="138"/>
      <c r="G267" s="138"/>
      <c r="H267" s="188"/>
      <c r="I267" s="103"/>
      <c r="J267" s="74"/>
      <c r="K267" s="103"/>
      <c r="L267" s="103"/>
      <c r="M267" s="103"/>
      <c r="N267" s="103"/>
    </row>
    <row r="268" spans="1:14" ht="30" customHeight="1" x14ac:dyDescent="0.15">
      <c r="A268" s="128"/>
      <c r="B268" s="93"/>
      <c r="C268" s="93"/>
      <c r="D268" s="97"/>
      <c r="E268" s="56"/>
      <c r="F268" s="139"/>
      <c r="G268" s="139"/>
      <c r="H268" s="189"/>
      <c r="I268" s="104"/>
      <c r="J268" s="74"/>
      <c r="K268" s="104"/>
      <c r="L268" s="104"/>
      <c r="M268" s="104"/>
      <c r="N268" s="104"/>
    </row>
    <row r="269" spans="1:14" ht="30" customHeight="1" x14ac:dyDescent="0.15">
      <c r="A269" s="127"/>
      <c r="B269" s="171"/>
      <c r="C269" s="171"/>
      <c r="D269" s="137"/>
      <c r="E269" s="71"/>
      <c r="F269" s="138"/>
      <c r="G269" s="138"/>
      <c r="H269" s="188"/>
      <c r="I269" s="103"/>
      <c r="J269" s="74"/>
      <c r="K269" s="103"/>
      <c r="L269" s="103"/>
      <c r="M269" s="103"/>
      <c r="N269" s="103"/>
    </row>
    <row r="270" spans="1:14" ht="30" customHeight="1" x14ac:dyDescent="0.15">
      <c r="A270" s="128"/>
      <c r="B270" s="93"/>
      <c r="C270" s="93"/>
      <c r="D270" s="97"/>
      <c r="E270" s="56"/>
      <c r="F270" s="139"/>
      <c r="G270" s="139"/>
      <c r="H270" s="189"/>
      <c r="I270" s="104"/>
      <c r="J270" s="74"/>
      <c r="K270" s="104"/>
      <c r="L270" s="104"/>
      <c r="M270" s="104"/>
      <c r="N270" s="104"/>
    </row>
    <row r="271" spans="1:14" ht="30" customHeight="1" x14ac:dyDescent="0.15">
      <c r="A271" s="127"/>
      <c r="B271" s="171"/>
      <c r="C271" s="171"/>
      <c r="D271" s="137"/>
      <c r="E271" s="71"/>
      <c r="F271" s="138"/>
      <c r="G271" s="138"/>
      <c r="H271" s="188"/>
      <c r="I271" s="103"/>
      <c r="J271" s="74"/>
      <c r="K271" s="103"/>
      <c r="L271" s="103"/>
      <c r="M271" s="103"/>
      <c r="N271" s="103"/>
    </row>
    <row r="272" spans="1:14" ht="30" customHeight="1" x14ac:dyDescent="0.15">
      <c r="A272" s="128"/>
      <c r="B272" s="93"/>
      <c r="C272" s="93"/>
      <c r="D272" s="97"/>
      <c r="E272" s="56"/>
      <c r="F272" s="139"/>
      <c r="G272" s="139"/>
      <c r="H272" s="189"/>
      <c r="I272" s="104"/>
      <c r="J272" s="74"/>
      <c r="K272" s="104"/>
      <c r="L272" s="104"/>
      <c r="M272" s="104"/>
      <c r="N272" s="104"/>
    </row>
    <row r="273" spans="1:14" ht="30" customHeight="1" x14ac:dyDescent="0.15">
      <c r="A273" s="127"/>
      <c r="B273" s="171"/>
      <c r="C273" s="171"/>
      <c r="D273" s="137"/>
      <c r="E273" s="71"/>
      <c r="F273" s="138"/>
      <c r="G273" s="138"/>
      <c r="H273" s="188"/>
      <c r="I273" s="103"/>
      <c r="J273" s="74"/>
      <c r="K273" s="103"/>
      <c r="L273" s="103"/>
      <c r="M273" s="103"/>
      <c r="N273" s="103"/>
    </row>
    <row r="274" spans="1:14" ht="30" customHeight="1" x14ac:dyDescent="0.15">
      <c r="A274" s="128"/>
      <c r="B274" s="93"/>
      <c r="C274" s="93"/>
      <c r="D274" s="97"/>
      <c r="E274" s="56"/>
      <c r="F274" s="139"/>
      <c r="G274" s="139"/>
      <c r="H274" s="189"/>
      <c r="I274" s="104"/>
      <c r="J274" s="74"/>
      <c r="K274" s="104"/>
      <c r="L274" s="104"/>
      <c r="M274" s="104"/>
      <c r="N274" s="104"/>
    </row>
    <row r="275" spans="1:14" ht="30" customHeight="1" x14ac:dyDescent="0.15"/>
    <row r="276" spans="1:14" ht="30" customHeight="1" x14ac:dyDescent="0.15"/>
    <row r="277" spans="1:14" ht="30" customHeight="1" x14ac:dyDescent="0.15"/>
    <row r="278" spans="1:14" ht="30" customHeight="1" x14ac:dyDescent="0.15"/>
    <row r="279" spans="1:14" ht="30" customHeight="1" x14ac:dyDescent="0.15"/>
  </sheetData>
  <autoFilter ref="A4:N186" xr:uid="{00000000-0009-0000-0000-000001000000}"/>
  <mergeCells count="1720">
    <mergeCell ref="N253:N254"/>
    <mergeCell ref="M253:M254"/>
    <mergeCell ref="L253:L254"/>
    <mergeCell ref="K253:K254"/>
    <mergeCell ref="I253:I254"/>
    <mergeCell ref="H253:H254"/>
    <mergeCell ref="G253:G254"/>
    <mergeCell ref="F253:F254"/>
    <mergeCell ref="D253:D254"/>
    <mergeCell ref="C253:C254"/>
    <mergeCell ref="B253:B254"/>
    <mergeCell ref="A253:A254"/>
    <mergeCell ref="N251:N252"/>
    <mergeCell ref="M251:M252"/>
    <mergeCell ref="L251:L252"/>
    <mergeCell ref="K251:K252"/>
    <mergeCell ref="I251:I252"/>
    <mergeCell ref="H251:H252"/>
    <mergeCell ref="G251:G252"/>
    <mergeCell ref="F251:F252"/>
    <mergeCell ref="D251:D252"/>
    <mergeCell ref="C251:C252"/>
    <mergeCell ref="B251:B252"/>
    <mergeCell ref="A251:A252"/>
    <mergeCell ref="N257:N258"/>
    <mergeCell ref="M257:M258"/>
    <mergeCell ref="L257:L258"/>
    <mergeCell ref="K257:K258"/>
    <mergeCell ref="I257:I258"/>
    <mergeCell ref="H257:H258"/>
    <mergeCell ref="G257:G258"/>
    <mergeCell ref="F257:F258"/>
    <mergeCell ref="D257:D258"/>
    <mergeCell ref="C257:C258"/>
    <mergeCell ref="B257:B258"/>
    <mergeCell ref="A257:A258"/>
    <mergeCell ref="N255:N256"/>
    <mergeCell ref="M255:M256"/>
    <mergeCell ref="L255:L256"/>
    <mergeCell ref="K255:K256"/>
    <mergeCell ref="I255:I256"/>
    <mergeCell ref="H255:H256"/>
    <mergeCell ref="G255:G256"/>
    <mergeCell ref="F255:F256"/>
    <mergeCell ref="D255:D256"/>
    <mergeCell ref="C255:C256"/>
    <mergeCell ref="B255:B256"/>
    <mergeCell ref="A255:A256"/>
    <mergeCell ref="N261:N262"/>
    <mergeCell ref="M261:M262"/>
    <mergeCell ref="L261:L262"/>
    <mergeCell ref="K261:K262"/>
    <mergeCell ref="I261:I262"/>
    <mergeCell ref="H261:H262"/>
    <mergeCell ref="G261:G262"/>
    <mergeCell ref="F261:F262"/>
    <mergeCell ref="D261:D262"/>
    <mergeCell ref="C261:C262"/>
    <mergeCell ref="B261:B262"/>
    <mergeCell ref="A261:A262"/>
    <mergeCell ref="N259:N260"/>
    <mergeCell ref="M259:M260"/>
    <mergeCell ref="L259:L260"/>
    <mergeCell ref="K259:K260"/>
    <mergeCell ref="I259:I260"/>
    <mergeCell ref="H259:H260"/>
    <mergeCell ref="G259:G260"/>
    <mergeCell ref="F259:F260"/>
    <mergeCell ref="D259:D260"/>
    <mergeCell ref="C259:C260"/>
    <mergeCell ref="B259:B260"/>
    <mergeCell ref="A259:A26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9:N270"/>
    <mergeCell ref="M269:M270"/>
    <mergeCell ref="L269:L270"/>
    <mergeCell ref="K269:K270"/>
    <mergeCell ref="I269:I270"/>
    <mergeCell ref="H269:H270"/>
    <mergeCell ref="G269:G270"/>
    <mergeCell ref="F269:F270"/>
    <mergeCell ref="D269:D270"/>
    <mergeCell ref="C269:C270"/>
    <mergeCell ref="B269:B270"/>
    <mergeCell ref="A269:A270"/>
    <mergeCell ref="N267:N268"/>
    <mergeCell ref="M267:M268"/>
    <mergeCell ref="L267:L268"/>
    <mergeCell ref="K267:K268"/>
    <mergeCell ref="I267:I268"/>
    <mergeCell ref="H267:H268"/>
    <mergeCell ref="G267:G268"/>
    <mergeCell ref="F267:F268"/>
    <mergeCell ref="D267:D268"/>
    <mergeCell ref="C267:C268"/>
    <mergeCell ref="B267:B268"/>
    <mergeCell ref="A267:A268"/>
    <mergeCell ref="N273:N274"/>
    <mergeCell ref="M273:M274"/>
    <mergeCell ref="L273:L274"/>
    <mergeCell ref="K273:K274"/>
    <mergeCell ref="I273:I274"/>
    <mergeCell ref="H273:H274"/>
    <mergeCell ref="G273:G274"/>
    <mergeCell ref="F273:F274"/>
    <mergeCell ref="D273:D274"/>
    <mergeCell ref="C273:C274"/>
    <mergeCell ref="B273:B274"/>
    <mergeCell ref="A273:A274"/>
    <mergeCell ref="N271:N272"/>
    <mergeCell ref="M271:M272"/>
    <mergeCell ref="L271:L272"/>
    <mergeCell ref="K271:K272"/>
    <mergeCell ref="I271:I272"/>
    <mergeCell ref="H271:H272"/>
    <mergeCell ref="G271:G272"/>
    <mergeCell ref="F271:F272"/>
    <mergeCell ref="D271:D272"/>
    <mergeCell ref="C271:C272"/>
    <mergeCell ref="B271:B272"/>
    <mergeCell ref="A271:A272"/>
    <mergeCell ref="A247:A248"/>
    <mergeCell ref="B247:B248"/>
    <mergeCell ref="C247:C248"/>
    <mergeCell ref="D247:D248"/>
    <mergeCell ref="F247:F248"/>
    <mergeCell ref="G247:G248"/>
    <mergeCell ref="H247:H248"/>
    <mergeCell ref="I247:I248"/>
    <mergeCell ref="K247:K248"/>
    <mergeCell ref="L247:L248"/>
    <mergeCell ref="M247:M248"/>
    <mergeCell ref="N247:N248"/>
    <mergeCell ref="A249:A250"/>
    <mergeCell ref="B249:B250"/>
    <mergeCell ref="C249:C250"/>
    <mergeCell ref="D249:D250"/>
    <mergeCell ref="F249:F250"/>
    <mergeCell ref="G249:G250"/>
    <mergeCell ref="H249:H250"/>
    <mergeCell ref="I249:I250"/>
    <mergeCell ref="K249:K250"/>
    <mergeCell ref="L249:L250"/>
    <mergeCell ref="M249:M250"/>
    <mergeCell ref="N249:N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K241:K242"/>
    <mergeCell ref="L241:L242"/>
    <mergeCell ref="M241:M242"/>
    <mergeCell ref="N241:N242"/>
    <mergeCell ref="A235:A236"/>
    <mergeCell ref="B235:B236"/>
    <mergeCell ref="C235:C236"/>
    <mergeCell ref="D235:D236"/>
    <mergeCell ref="F235:F236"/>
    <mergeCell ref="G235:G236"/>
    <mergeCell ref="H235:H236"/>
    <mergeCell ref="I235:I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K237:K238"/>
    <mergeCell ref="L237:L238"/>
    <mergeCell ref="M237:M238"/>
    <mergeCell ref="N237:N238"/>
    <mergeCell ref="A231:A232"/>
    <mergeCell ref="B231:B232"/>
    <mergeCell ref="C231:C232"/>
    <mergeCell ref="D231:D232"/>
    <mergeCell ref="F231:F232"/>
    <mergeCell ref="G231:G232"/>
    <mergeCell ref="H231:H232"/>
    <mergeCell ref="I231:I232"/>
    <mergeCell ref="K231:K232"/>
    <mergeCell ref="L231:L232"/>
    <mergeCell ref="M231:M232"/>
    <mergeCell ref="N231:N232"/>
    <mergeCell ref="A233:A234"/>
    <mergeCell ref="B233:B234"/>
    <mergeCell ref="C233:C234"/>
    <mergeCell ref="D233:D234"/>
    <mergeCell ref="F233:F234"/>
    <mergeCell ref="G233:G234"/>
    <mergeCell ref="H233:H234"/>
    <mergeCell ref="I233:I234"/>
    <mergeCell ref="K233:K234"/>
    <mergeCell ref="L233:L234"/>
    <mergeCell ref="M233:M234"/>
    <mergeCell ref="N233:N234"/>
    <mergeCell ref="A227:A228"/>
    <mergeCell ref="A229:A230"/>
    <mergeCell ref="B227:B228"/>
    <mergeCell ref="C227:C228"/>
    <mergeCell ref="D227:D228"/>
    <mergeCell ref="F227:F228"/>
    <mergeCell ref="G227:G228"/>
    <mergeCell ref="H227:H228"/>
    <mergeCell ref="I227:I228"/>
    <mergeCell ref="K227:K228"/>
    <mergeCell ref="L227:L228"/>
    <mergeCell ref="M227:M228"/>
    <mergeCell ref="N227:N228"/>
    <mergeCell ref="B229:B230"/>
    <mergeCell ref="C229:C230"/>
    <mergeCell ref="D229:D230"/>
    <mergeCell ref="F229:F230"/>
    <mergeCell ref="G229:G230"/>
    <mergeCell ref="H229:H230"/>
    <mergeCell ref="I229:I230"/>
    <mergeCell ref="K229:K230"/>
    <mergeCell ref="L229:L230"/>
    <mergeCell ref="M229:M230"/>
    <mergeCell ref="N229:N230"/>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G181:G182"/>
    <mergeCell ref="H181:H182"/>
    <mergeCell ref="I181:I182"/>
    <mergeCell ref="J181:J182"/>
    <mergeCell ref="K181:K182"/>
    <mergeCell ref="L181:L182"/>
    <mergeCell ref="M181:M182"/>
    <mergeCell ref="N181:N182"/>
    <mergeCell ref="H177:H178"/>
    <mergeCell ref="I177:I178"/>
    <mergeCell ref="J177:J178"/>
    <mergeCell ref="K177:K178"/>
    <mergeCell ref="L177:L178"/>
    <mergeCell ref="M177:M178"/>
    <mergeCell ref="M151:M152"/>
    <mergeCell ref="N151:N152"/>
    <mergeCell ref="J153:J154"/>
    <mergeCell ref="B153:B154"/>
    <mergeCell ref="A173:A174"/>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L157:L158"/>
    <mergeCell ref="M157:M158"/>
    <mergeCell ref="N157:N158"/>
    <mergeCell ref="A155:A156"/>
    <mergeCell ref="B155:B156"/>
    <mergeCell ref="F155:F156"/>
    <mergeCell ref="G155:G156"/>
    <mergeCell ref="H155:H156"/>
    <mergeCell ref="I155:I156"/>
    <mergeCell ref="J155:J156"/>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47:N148"/>
    <mergeCell ref="K149:K150"/>
    <mergeCell ref="A135:A136"/>
    <mergeCell ref="A137:A138"/>
    <mergeCell ref="A139:A140"/>
    <mergeCell ref="D133:D134"/>
    <mergeCell ref="F133:F134"/>
    <mergeCell ref="N137:N138"/>
    <mergeCell ref="B139:B140"/>
    <mergeCell ref="C139:C140"/>
    <mergeCell ref="D139:D140"/>
    <mergeCell ref="A145:A146"/>
    <mergeCell ref="B145:B146"/>
    <mergeCell ref="C145:C146"/>
    <mergeCell ref="D145:D146"/>
    <mergeCell ref="F145:F146"/>
    <mergeCell ref="G145:G146"/>
    <mergeCell ref="H145:H146"/>
    <mergeCell ref="I145:I146"/>
    <mergeCell ref="J145:J146"/>
    <mergeCell ref="K145:K146"/>
    <mergeCell ref="L145:L146"/>
    <mergeCell ref="M145:M146"/>
    <mergeCell ref="K123:K124"/>
    <mergeCell ref="A123:A124"/>
    <mergeCell ref="K127:K128"/>
    <mergeCell ref="L127:L128"/>
    <mergeCell ref="M127:M128"/>
    <mergeCell ref="N127:N128"/>
    <mergeCell ref="I123:I124"/>
    <mergeCell ref="J123:J124"/>
    <mergeCell ref="L123:L124"/>
    <mergeCell ref="M123:M124"/>
    <mergeCell ref="A125:A126"/>
    <mergeCell ref="B125:B126"/>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27:A128"/>
    <mergeCell ref="B127:B128"/>
    <mergeCell ref="C127:C128"/>
    <mergeCell ref="D127:D128"/>
    <mergeCell ref="F127:F128"/>
    <mergeCell ref="G127:G128"/>
    <mergeCell ref="L185:L186"/>
    <mergeCell ref="M185:M186"/>
    <mergeCell ref="N185:N186"/>
    <mergeCell ref="A141:A142"/>
    <mergeCell ref="B141:B142"/>
    <mergeCell ref="C141:C142"/>
    <mergeCell ref="D141:D142"/>
    <mergeCell ref="F141:F142"/>
    <mergeCell ref="G141:G142"/>
    <mergeCell ref="H141:H142"/>
    <mergeCell ref="I141:I142"/>
    <mergeCell ref="J141:J142"/>
    <mergeCell ref="K141:K142"/>
    <mergeCell ref="L141:L142"/>
    <mergeCell ref="M141:M142"/>
    <mergeCell ref="N141:N142"/>
    <mergeCell ref="A185:A186"/>
    <mergeCell ref="B185:B186"/>
    <mergeCell ref="C185:C186"/>
    <mergeCell ref="D185:D186"/>
    <mergeCell ref="F185:F186"/>
    <mergeCell ref="K185:K186"/>
    <mergeCell ref="N161:N162"/>
    <mergeCell ref="K153:K154"/>
    <mergeCell ref="G185:G186"/>
    <mergeCell ref="H185:H186"/>
    <mergeCell ref="I185:I186"/>
    <mergeCell ref="J185:J186"/>
    <mergeCell ref="L153:L154"/>
    <mergeCell ref="M153:M154"/>
    <mergeCell ref="D147:D148"/>
    <mergeCell ref="N145:N146"/>
    <mergeCell ref="N153:N154"/>
    <mergeCell ref="B147:B148"/>
    <mergeCell ref="C147:C148"/>
    <mergeCell ref="K161:K162"/>
    <mergeCell ref="L161:L162"/>
    <mergeCell ref="M161:M162"/>
    <mergeCell ref="L159:L160"/>
    <mergeCell ref="M159:M160"/>
    <mergeCell ref="A153:A154"/>
    <mergeCell ref="C153:C154"/>
    <mergeCell ref="D153:D154"/>
    <mergeCell ref="F153:F154"/>
    <mergeCell ref="G153:G154"/>
    <mergeCell ref="H153:H154"/>
    <mergeCell ref="I153:I154"/>
    <mergeCell ref="A161:A162"/>
    <mergeCell ref="B161:B162"/>
    <mergeCell ref="C161:C162"/>
    <mergeCell ref="D161:D162"/>
    <mergeCell ref="F161:F162"/>
    <mergeCell ref="G161:G162"/>
    <mergeCell ref="H161:H162"/>
    <mergeCell ref="I161:I162"/>
    <mergeCell ref="J161:J162"/>
    <mergeCell ref="A157:A158"/>
    <mergeCell ref="B157:B158"/>
    <mergeCell ref="C157:C158"/>
    <mergeCell ref="D157:D158"/>
    <mergeCell ref="F157:F158"/>
    <mergeCell ref="G157:G158"/>
    <mergeCell ref="H157:H158"/>
    <mergeCell ref="I157:I158"/>
    <mergeCell ref="N123:N124"/>
    <mergeCell ref="C125:C126"/>
    <mergeCell ref="D125:D126"/>
    <mergeCell ref="F125:F126"/>
    <mergeCell ref="G125:G126"/>
    <mergeCell ref="H125:H126"/>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G137:G138"/>
    <mergeCell ref="H137:H138"/>
    <mergeCell ref="I137:I138"/>
    <mergeCell ref="J137:J138"/>
    <mergeCell ref="K137:K138"/>
    <mergeCell ref="L137:L138"/>
    <mergeCell ref="M137:M138"/>
    <mergeCell ref="I125:I126"/>
    <mergeCell ref="J125:J126"/>
    <mergeCell ref="K125:K126"/>
    <mergeCell ref="L125:L126"/>
    <mergeCell ref="M125:M126"/>
    <mergeCell ref="H127:H128"/>
    <mergeCell ref="N125:N126"/>
    <mergeCell ref="A105:A106"/>
    <mergeCell ref="B105:B106"/>
    <mergeCell ref="C105:C106"/>
    <mergeCell ref="D105:D106"/>
    <mergeCell ref="F105:F106"/>
    <mergeCell ref="A131:A132"/>
    <mergeCell ref="B131:B132"/>
    <mergeCell ref="C131:C132"/>
    <mergeCell ref="D131:D132"/>
    <mergeCell ref="F131:F132"/>
    <mergeCell ref="A107:A108"/>
    <mergeCell ref="B107:B108"/>
    <mergeCell ref="C107:C108"/>
    <mergeCell ref="D107:D108"/>
    <mergeCell ref="F107:F108"/>
    <mergeCell ref="J131:J132"/>
    <mergeCell ref="I107:I108"/>
    <mergeCell ref="J107:J108"/>
    <mergeCell ref="I111:I112"/>
    <mergeCell ref="J111:J112"/>
    <mergeCell ref="L119:L120"/>
    <mergeCell ref="M119:M120"/>
    <mergeCell ref="L129:L130"/>
    <mergeCell ref="M129:M130"/>
    <mergeCell ref="L115:L116"/>
    <mergeCell ref="M115:M116"/>
    <mergeCell ref="N115:N116"/>
    <mergeCell ref="I117:I118"/>
    <mergeCell ref="J117:J118"/>
    <mergeCell ref="K117:K118"/>
    <mergeCell ref="L117:L118"/>
    <mergeCell ref="G133:G134"/>
    <mergeCell ref="H133:H134"/>
    <mergeCell ref="I133:I134"/>
    <mergeCell ref="J133:J134"/>
    <mergeCell ref="B123:B124"/>
    <mergeCell ref="C123:C124"/>
    <mergeCell ref="D123:D124"/>
    <mergeCell ref="F123:F124"/>
    <mergeCell ref="G123:G124"/>
    <mergeCell ref="H123:H124"/>
    <mergeCell ref="I127:I128"/>
    <mergeCell ref="J127:J128"/>
    <mergeCell ref="A133:A134"/>
    <mergeCell ref="K97:K98"/>
    <mergeCell ref="L97:L98"/>
    <mergeCell ref="M97:M98"/>
    <mergeCell ref="N97:N98"/>
    <mergeCell ref="A97:A98"/>
    <mergeCell ref="B97:B98"/>
    <mergeCell ref="C97:C98"/>
    <mergeCell ref="D97:D98"/>
    <mergeCell ref="F97:F98"/>
    <mergeCell ref="G97:G98"/>
    <mergeCell ref="H97:H98"/>
    <mergeCell ref="I97:I98"/>
    <mergeCell ref="J97:J98"/>
    <mergeCell ref="C99:C100"/>
    <mergeCell ref="D99:D100"/>
    <mergeCell ref="F99:F100"/>
    <mergeCell ref="N99:N100"/>
    <mergeCell ref="G107:G108"/>
    <mergeCell ref="H107:H10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N159:N160"/>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3:K134"/>
    <mergeCell ref="N133:N134"/>
    <mergeCell ref="B135:B136"/>
    <mergeCell ref="C135:C136"/>
    <mergeCell ref="D135:D136"/>
    <mergeCell ref="F135:F136"/>
    <mergeCell ref="G135:G136"/>
    <mergeCell ref="H135:H136"/>
    <mergeCell ref="I135:I136"/>
    <mergeCell ref="J135:J136"/>
    <mergeCell ref="K131:K132"/>
    <mergeCell ref="L131:L132"/>
    <mergeCell ref="M131:M132"/>
    <mergeCell ref="B133:B134"/>
    <mergeCell ref="C133:C134"/>
    <mergeCell ref="A109:A110"/>
    <mergeCell ref="B109:B110"/>
    <mergeCell ref="D109:D110"/>
    <mergeCell ref="F109:F110"/>
    <mergeCell ref="G109:G110"/>
    <mergeCell ref="H109:H110"/>
    <mergeCell ref="I109:I110"/>
    <mergeCell ref="J109:J110"/>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M117:M118"/>
    <mergeCell ref="N117:N118"/>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L121:L122"/>
    <mergeCell ref="M121:M122"/>
    <mergeCell ref="N121:N122"/>
    <mergeCell ref="C109:C110"/>
    <mergeCell ref="C111:C112"/>
    <mergeCell ref="A121:A122"/>
    <mergeCell ref="B121:B122"/>
    <mergeCell ref="C121:C122"/>
    <mergeCell ref="D121:D122"/>
    <mergeCell ref="F121:F122"/>
    <mergeCell ref="G121:G122"/>
    <mergeCell ref="H121:H122"/>
    <mergeCell ref="I121:I122"/>
    <mergeCell ref="J121:J122"/>
    <mergeCell ref="A119:A120"/>
    <mergeCell ref="B119:B120"/>
    <mergeCell ref="C119:C120"/>
    <mergeCell ref="D119:D120"/>
    <mergeCell ref="F119:F120"/>
    <mergeCell ref="G119:G120"/>
    <mergeCell ref="H119:H120"/>
    <mergeCell ref="I119:I120"/>
    <mergeCell ref="J119:J120"/>
    <mergeCell ref="N119:N120"/>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D159:D160"/>
    <mergeCell ref="F159:F160"/>
    <mergeCell ref="G159:G160"/>
    <mergeCell ref="H159:H160"/>
    <mergeCell ref="I159:I160"/>
    <mergeCell ref="J159:J160"/>
    <mergeCell ref="K159:K160"/>
    <mergeCell ref="K135:K136"/>
    <mergeCell ref="L135:L136"/>
    <mergeCell ref="M135:M136"/>
    <mergeCell ref="N135:N136"/>
    <mergeCell ref="L133:L134"/>
    <mergeCell ref="M133:M134"/>
    <mergeCell ref="A147:A148"/>
    <mergeCell ref="A163:A164"/>
    <mergeCell ref="B163:B164"/>
    <mergeCell ref="C163:C164"/>
    <mergeCell ref="D163:D164"/>
    <mergeCell ref="F163:F164"/>
    <mergeCell ref="G163:G164"/>
    <mergeCell ref="H163:H164"/>
    <mergeCell ref="I163:I164"/>
    <mergeCell ref="J163:J164"/>
    <mergeCell ref="K163:K164"/>
    <mergeCell ref="L163:L164"/>
    <mergeCell ref="M163:M164"/>
    <mergeCell ref="A167:A168"/>
    <mergeCell ref="B167:B168"/>
    <mergeCell ref="C167:C168"/>
    <mergeCell ref="D167:D168"/>
    <mergeCell ref="F167:F168"/>
    <mergeCell ref="G167:G168"/>
    <mergeCell ref="H167:H168"/>
    <mergeCell ref="A151:A152"/>
    <mergeCell ref="J151:J152"/>
    <mergeCell ref="F147:F148"/>
    <mergeCell ref="G147:G148"/>
    <mergeCell ref="H147:H148"/>
    <mergeCell ref="I147:I148"/>
    <mergeCell ref="J147:J148"/>
    <mergeCell ref="K147:K148"/>
    <mergeCell ref="L147:L148"/>
    <mergeCell ref="M147:M148"/>
    <mergeCell ref="C155:C156"/>
    <mergeCell ref="D155:D156"/>
    <mergeCell ref="N171:N172"/>
    <mergeCell ref="I167:I168"/>
    <mergeCell ref="J167:J168"/>
    <mergeCell ref="K167:K168"/>
    <mergeCell ref="L167:L168"/>
    <mergeCell ref="M167:M168"/>
    <mergeCell ref="N167:N168"/>
    <mergeCell ref="A169:A170"/>
    <mergeCell ref="B169:B170"/>
    <mergeCell ref="C169:C170"/>
    <mergeCell ref="D169:D170"/>
    <mergeCell ref="F169:F170"/>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G169:G170"/>
    <mergeCell ref="H169:H170"/>
    <mergeCell ref="I169:I170"/>
    <mergeCell ref="J169:J170"/>
    <mergeCell ref="K169:K170"/>
    <mergeCell ref="L169:L170"/>
    <mergeCell ref="M169:M170"/>
    <mergeCell ref="A225:A226"/>
    <mergeCell ref="B225:B226"/>
    <mergeCell ref="C225:C226"/>
    <mergeCell ref="D225:D226"/>
    <mergeCell ref="F225:F226"/>
    <mergeCell ref="G225:G226"/>
    <mergeCell ref="H225:H226"/>
    <mergeCell ref="I225:I226"/>
    <mergeCell ref="K225:K226"/>
    <mergeCell ref="L225:L226"/>
    <mergeCell ref="M225:M226"/>
    <mergeCell ref="N225:N226"/>
    <mergeCell ref="N163:N164"/>
    <mergeCell ref="A165:A166"/>
    <mergeCell ref="B165:B166"/>
    <mergeCell ref="C165:C166"/>
    <mergeCell ref="D165:D166"/>
    <mergeCell ref="F165:F166"/>
    <mergeCell ref="G165:G166"/>
    <mergeCell ref="H165:H166"/>
    <mergeCell ref="I165:I166"/>
    <mergeCell ref="J165:J166"/>
    <mergeCell ref="K165:K166"/>
    <mergeCell ref="L165:L166"/>
    <mergeCell ref="M165:M166"/>
    <mergeCell ref="N165:N166"/>
    <mergeCell ref="H171:H172"/>
    <mergeCell ref="I171:I172"/>
    <mergeCell ref="J171:J172"/>
    <mergeCell ref="K171:K172"/>
    <mergeCell ref="L171:L172"/>
    <mergeCell ref="M171:M172"/>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in="1" max="13" man="1"/>
    <brk id="18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14" zoomScale="85" zoomScaleNormal="100" zoomScaleSheetLayoutView="85" workbookViewId="0">
      <selection activeCell="E28" sqref="E28"/>
    </sheetView>
  </sheetViews>
  <sheetFormatPr defaultRowHeight="12" x14ac:dyDescent="0.15"/>
  <cols>
    <col min="1" max="1" width="9" style="1"/>
    <col min="2" max="2" width="27" style="1" customWidth="1"/>
    <col min="3" max="3" width="28.75" style="1" bestFit="1" customWidth="1"/>
    <col min="4" max="4" width="16.625" style="2" customWidth="1"/>
    <col min="5" max="5" width="24.625" style="1" customWidth="1"/>
    <col min="6" max="6" width="24.75" style="1" customWidth="1"/>
    <col min="7" max="7" width="10.625" style="3" customWidth="1"/>
    <col min="8" max="8" width="15.75" style="4" customWidth="1"/>
    <col min="9" max="9" width="9.75" style="1" bestFit="1" customWidth="1"/>
    <col min="10" max="14" width="10.625" style="1" customWidth="1"/>
    <col min="15" max="16384" width="9" style="1"/>
  </cols>
  <sheetData>
    <row r="1" spans="1:14" ht="41.25" customHeight="1" x14ac:dyDescent="0.15">
      <c r="B1" s="6" t="s">
        <v>20</v>
      </c>
    </row>
    <row r="3" spans="1:14" x14ac:dyDescent="0.15">
      <c r="B3" s="81" t="s">
        <v>10</v>
      </c>
      <c r="C3" s="81" t="s">
        <v>11</v>
      </c>
      <c r="D3" s="101" t="s">
        <v>1</v>
      </c>
      <c r="E3" s="81" t="s">
        <v>16</v>
      </c>
      <c r="F3" s="81" t="s">
        <v>14</v>
      </c>
      <c r="G3" s="89" t="s">
        <v>2</v>
      </c>
      <c r="H3" s="89" t="s">
        <v>3</v>
      </c>
      <c r="I3" s="81" t="s">
        <v>12</v>
      </c>
      <c r="J3" s="81" t="s">
        <v>15</v>
      </c>
      <c r="K3" s="81" t="s">
        <v>4</v>
      </c>
      <c r="L3" s="81"/>
      <c r="M3" s="81"/>
      <c r="N3" s="81" t="s">
        <v>5</v>
      </c>
    </row>
    <row r="4" spans="1:14" ht="36.75" thickBot="1" x14ac:dyDescent="0.2">
      <c r="B4" s="82"/>
      <c r="C4" s="82"/>
      <c r="D4" s="102"/>
      <c r="E4" s="82"/>
      <c r="F4" s="82"/>
      <c r="G4" s="90"/>
      <c r="H4" s="90"/>
      <c r="I4" s="82"/>
      <c r="J4" s="82"/>
      <c r="K4" s="9" t="s">
        <v>6</v>
      </c>
      <c r="L4" s="9" t="s">
        <v>7</v>
      </c>
      <c r="M4" s="9" t="s">
        <v>8</v>
      </c>
      <c r="N4" s="82"/>
    </row>
    <row r="5" spans="1:14" ht="30" customHeight="1" thickTop="1" x14ac:dyDescent="0.15">
      <c r="A5" s="100">
        <v>9</v>
      </c>
      <c r="B5" s="92" t="s">
        <v>112</v>
      </c>
      <c r="C5" s="142" t="s">
        <v>21</v>
      </c>
      <c r="D5" s="96">
        <v>44963</v>
      </c>
      <c r="E5" s="12" t="s">
        <v>111</v>
      </c>
      <c r="F5" s="209" t="s">
        <v>62</v>
      </c>
      <c r="G5" s="161" t="s">
        <v>13</v>
      </c>
      <c r="H5" s="98">
        <v>1298000</v>
      </c>
      <c r="I5" s="83" t="s">
        <v>13</v>
      </c>
      <c r="J5" s="83" t="s">
        <v>13</v>
      </c>
      <c r="K5" s="83" t="s">
        <v>13</v>
      </c>
      <c r="L5" s="83" t="s">
        <v>13</v>
      </c>
      <c r="M5" s="83" t="s">
        <v>13</v>
      </c>
      <c r="N5" s="83"/>
    </row>
    <row r="6" spans="1:14" ht="30" customHeight="1" x14ac:dyDescent="0.15">
      <c r="A6" s="100"/>
      <c r="B6" s="93"/>
      <c r="C6" s="95"/>
      <c r="D6" s="97"/>
      <c r="E6" s="11" t="s">
        <v>113</v>
      </c>
      <c r="F6" s="210"/>
      <c r="G6" s="88"/>
      <c r="H6" s="99"/>
      <c r="I6" s="84"/>
      <c r="J6" s="84"/>
      <c r="K6" s="84"/>
      <c r="L6" s="84"/>
      <c r="M6" s="84"/>
      <c r="N6" s="84"/>
    </row>
    <row r="7" spans="1:14" s="13" customFormat="1" ht="30" customHeight="1" x14ac:dyDescent="0.15">
      <c r="A7" s="91">
        <v>7</v>
      </c>
      <c r="B7" s="92" t="s">
        <v>153</v>
      </c>
      <c r="C7" s="142" t="s">
        <v>21</v>
      </c>
      <c r="D7" s="96">
        <v>45112</v>
      </c>
      <c r="E7" s="12" t="s">
        <v>23</v>
      </c>
      <c r="F7" s="209" t="s">
        <v>38</v>
      </c>
      <c r="G7" s="161" t="s">
        <v>13</v>
      </c>
      <c r="H7" s="98">
        <v>1076900</v>
      </c>
      <c r="I7" s="83" t="s">
        <v>13</v>
      </c>
      <c r="J7" s="83" t="s">
        <v>13</v>
      </c>
      <c r="K7" s="83" t="s">
        <v>13</v>
      </c>
      <c r="L7" s="83" t="s">
        <v>13</v>
      </c>
      <c r="M7" s="83" t="s">
        <v>13</v>
      </c>
      <c r="N7" s="83"/>
    </row>
    <row r="8" spans="1:14" s="13" customFormat="1" ht="30" customHeight="1" x14ac:dyDescent="0.15">
      <c r="A8" s="91"/>
      <c r="B8" s="93"/>
      <c r="C8" s="95"/>
      <c r="D8" s="97"/>
      <c r="E8" s="11" t="s">
        <v>22</v>
      </c>
      <c r="F8" s="210"/>
      <c r="G8" s="88"/>
      <c r="H8" s="99"/>
      <c r="I8" s="84"/>
      <c r="J8" s="84"/>
      <c r="K8" s="84"/>
      <c r="L8" s="84"/>
      <c r="M8" s="84"/>
      <c r="N8" s="84"/>
    </row>
    <row r="9" spans="1:14" s="13" customFormat="1" ht="30" customHeight="1" x14ac:dyDescent="0.15">
      <c r="A9" s="91">
        <v>10</v>
      </c>
      <c r="B9" s="92" t="s">
        <v>151</v>
      </c>
      <c r="C9" s="142" t="s">
        <v>21</v>
      </c>
      <c r="D9" s="96">
        <v>45114</v>
      </c>
      <c r="E9" s="12" t="s">
        <v>111</v>
      </c>
      <c r="F9" s="209" t="s">
        <v>62</v>
      </c>
      <c r="G9" s="161" t="s">
        <v>13</v>
      </c>
      <c r="H9" s="98">
        <v>1265000</v>
      </c>
      <c r="I9" s="83" t="s">
        <v>13</v>
      </c>
      <c r="J9" s="83" t="s">
        <v>13</v>
      </c>
      <c r="K9" s="83" t="s">
        <v>13</v>
      </c>
      <c r="L9" s="83" t="s">
        <v>13</v>
      </c>
      <c r="M9" s="83" t="s">
        <v>13</v>
      </c>
      <c r="N9" s="83"/>
    </row>
    <row r="10" spans="1:14" s="13" customFormat="1" ht="30" customHeight="1" x14ac:dyDescent="0.15">
      <c r="A10" s="91"/>
      <c r="B10" s="93"/>
      <c r="C10" s="95"/>
      <c r="D10" s="97"/>
      <c r="E10" s="11" t="s">
        <v>113</v>
      </c>
      <c r="F10" s="210"/>
      <c r="G10" s="88"/>
      <c r="H10" s="99"/>
      <c r="I10" s="84"/>
      <c r="J10" s="84"/>
      <c r="K10" s="84"/>
      <c r="L10" s="84"/>
      <c r="M10" s="84"/>
      <c r="N10" s="84"/>
    </row>
    <row r="11" spans="1:14" ht="30" customHeight="1" x14ac:dyDescent="0.15">
      <c r="A11" s="100">
        <v>11</v>
      </c>
      <c r="B11" s="92" t="s">
        <v>157</v>
      </c>
      <c r="C11" s="142" t="s">
        <v>21</v>
      </c>
      <c r="D11" s="96">
        <v>45135</v>
      </c>
      <c r="E11" s="12" t="s">
        <v>158</v>
      </c>
      <c r="F11" s="209" t="s">
        <v>62</v>
      </c>
      <c r="G11" s="161" t="s">
        <v>13</v>
      </c>
      <c r="H11" s="98">
        <v>1980000</v>
      </c>
      <c r="I11" s="83" t="s">
        <v>13</v>
      </c>
      <c r="J11" s="83" t="s">
        <v>13</v>
      </c>
      <c r="K11" s="83" t="s">
        <v>13</v>
      </c>
      <c r="L11" s="83" t="s">
        <v>13</v>
      </c>
      <c r="M11" s="83" t="s">
        <v>13</v>
      </c>
      <c r="N11" s="83"/>
    </row>
    <row r="12" spans="1:14" ht="30" customHeight="1" x14ac:dyDescent="0.15">
      <c r="A12" s="100"/>
      <c r="B12" s="93"/>
      <c r="C12" s="95"/>
      <c r="D12" s="97"/>
      <c r="E12" s="11" t="s">
        <v>159</v>
      </c>
      <c r="F12" s="210"/>
      <c r="G12" s="88"/>
      <c r="H12" s="99"/>
      <c r="I12" s="84"/>
      <c r="J12" s="84"/>
      <c r="K12" s="84"/>
      <c r="L12" s="84"/>
      <c r="M12" s="84"/>
      <c r="N12" s="84"/>
    </row>
    <row r="13" spans="1:14" ht="30" customHeight="1" x14ac:dyDescent="0.15">
      <c r="A13" s="100">
        <v>12</v>
      </c>
      <c r="B13" s="92" t="s">
        <v>321</v>
      </c>
      <c r="C13" s="142" t="s">
        <v>21</v>
      </c>
      <c r="D13" s="96">
        <v>45247</v>
      </c>
      <c r="E13" s="35" t="s">
        <v>322</v>
      </c>
      <c r="F13" s="209" t="s">
        <v>62</v>
      </c>
      <c r="G13" s="161" t="s">
        <v>13</v>
      </c>
      <c r="H13" s="98">
        <v>2420000</v>
      </c>
      <c r="I13" s="83" t="s">
        <v>13</v>
      </c>
      <c r="J13" s="83" t="s">
        <v>13</v>
      </c>
      <c r="K13" s="83" t="s">
        <v>13</v>
      </c>
      <c r="L13" s="83" t="s">
        <v>13</v>
      </c>
      <c r="M13" s="83" t="s">
        <v>13</v>
      </c>
      <c r="N13" s="83"/>
    </row>
    <row r="14" spans="1:14" ht="30" customHeight="1" x14ac:dyDescent="0.15">
      <c r="A14" s="100"/>
      <c r="B14" s="93"/>
      <c r="C14" s="95"/>
      <c r="D14" s="97"/>
      <c r="E14" s="36" t="s">
        <v>323</v>
      </c>
      <c r="F14" s="210"/>
      <c r="G14" s="88"/>
      <c r="H14" s="99"/>
      <c r="I14" s="84"/>
      <c r="J14" s="84"/>
      <c r="K14" s="84"/>
      <c r="L14" s="84"/>
      <c r="M14" s="84"/>
      <c r="N14" s="84"/>
    </row>
    <row r="15" spans="1:14" s="13" customFormat="1" ht="30" customHeight="1" x14ac:dyDescent="0.15">
      <c r="A15" s="100">
        <v>13</v>
      </c>
      <c r="B15" s="92" t="s">
        <v>212</v>
      </c>
      <c r="C15" s="142" t="s">
        <v>21</v>
      </c>
      <c r="D15" s="96">
        <v>45271</v>
      </c>
      <c r="E15" s="33" t="s">
        <v>213</v>
      </c>
      <c r="F15" s="209" t="s">
        <v>62</v>
      </c>
      <c r="G15" s="161" t="s">
        <v>13</v>
      </c>
      <c r="H15" s="98">
        <v>1848000</v>
      </c>
      <c r="I15" s="83" t="s">
        <v>13</v>
      </c>
      <c r="J15" s="83" t="s">
        <v>13</v>
      </c>
      <c r="K15" s="83" t="s">
        <v>13</v>
      </c>
      <c r="L15" s="83" t="s">
        <v>13</v>
      </c>
      <c r="M15" s="83" t="s">
        <v>13</v>
      </c>
      <c r="N15" s="83"/>
    </row>
    <row r="16" spans="1:14" s="13" customFormat="1" ht="30" customHeight="1" x14ac:dyDescent="0.15">
      <c r="A16" s="100"/>
      <c r="B16" s="93"/>
      <c r="C16" s="95"/>
      <c r="D16" s="97"/>
      <c r="E16" s="34" t="s">
        <v>214</v>
      </c>
      <c r="F16" s="210"/>
      <c r="G16" s="88"/>
      <c r="H16" s="99"/>
      <c r="I16" s="84"/>
      <c r="J16" s="84"/>
      <c r="K16" s="84"/>
      <c r="L16" s="84"/>
      <c r="M16" s="84"/>
      <c r="N16" s="84"/>
    </row>
    <row r="17" spans="1:14" ht="30" customHeight="1" x14ac:dyDescent="0.15">
      <c r="A17" s="100">
        <v>13</v>
      </c>
      <c r="B17" s="92" t="s">
        <v>333</v>
      </c>
      <c r="C17" s="142" t="s">
        <v>21</v>
      </c>
      <c r="D17" s="213">
        <v>45313</v>
      </c>
      <c r="E17" s="53" t="s">
        <v>325</v>
      </c>
      <c r="F17" s="214" t="s">
        <v>62</v>
      </c>
      <c r="G17" s="216" t="s">
        <v>328</v>
      </c>
      <c r="H17" s="218">
        <v>1463000</v>
      </c>
      <c r="I17" s="83" t="s">
        <v>13</v>
      </c>
      <c r="J17" s="83" t="s">
        <v>13</v>
      </c>
      <c r="K17" s="83" t="s">
        <v>13</v>
      </c>
      <c r="L17" s="83" t="s">
        <v>13</v>
      </c>
      <c r="M17" s="83" t="s">
        <v>13</v>
      </c>
      <c r="N17" s="83"/>
    </row>
    <row r="18" spans="1:14" ht="30" customHeight="1" x14ac:dyDescent="0.15">
      <c r="A18" s="100"/>
      <c r="B18" s="93"/>
      <c r="C18" s="95"/>
      <c r="D18" s="150"/>
      <c r="E18" s="36" t="s">
        <v>326</v>
      </c>
      <c r="F18" s="215"/>
      <c r="G18" s="217"/>
      <c r="H18" s="219"/>
      <c r="I18" s="84"/>
      <c r="J18" s="84"/>
      <c r="K18" s="84"/>
      <c r="L18" s="84"/>
      <c r="M18" s="84"/>
      <c r="N18" s="84"/>
    </row>
    <row r="19" spans="1:14" ht="30" customHeight="1" x14ac:dyDescent="0.15">
      <c r="A19" s="100">
        <v>13</v>
      </c>
      <c r="B19" s="92" t="s">
        <v>331</v>
      </c>
      <c r="C19" s="142" t="s">
        <v>21</v>
      </c>
      <c r="D19" s="213">
        <v>45341</v>
      </c>
      <c r="E19" s="53" t="s">
        <v>330</v>
      </c>
      <c r="F19" s="214" t="s">
        <v>62</v>
      </c>
      <c r="G19" s="216" t="s">
        <v>328</v>
      </c>
      <c r="H19" s="218">
        <v>1135777</v>
      </c>
      <c r="I19" s="83" t="s">
        <v>13</v>
      </c>
      <c r="J19" s="83" t="s">
        <v>13</v>
      </c>
      <c r="K19" s="83" t="s">
        <v>13</v>
      </c>
      <c r="L19" s="83" t="s">
        <v>13</v>
      </c>
      <c r="M19" s="83" t="s">
        <v>13</v>
      </c>
      <c r="N19" s="83"/>
    </row>
    <row r="20" spans="1:14" ht="30" customHeight="1" x14ac:dyDescent="0.15">
      <c r="A20" s="100"/>
      <c r="B20" s="93"/>
      <c r="C20" s="95"/>
      <c r="D20" s="150"/>
      <c r="E20" s="36" t="s">
        <v>332</v>
      </c>
      <c r="F20" s="215"/>
      <c r="G20" s="217"/>
      <c r="H20" s="219"/>
      <c r="I20" s="84"/>
      <c r="J20" s="84"/>
      <c r="K20" s="84"/>
      <c r="L20" s="84"/>
      <c r="M20" s="84"/>
      <c r="N20" s="84"/>
    </row>
    <row r="21" spans="1:14" ht="30" customHeight="1" x14ac:dyDescent="0.15">
      <c r="A21" s="100">
        <v>13</v>
      </c>
      <c r="B21" s="211" t="s">
        <v>324</v>
      </c>
      <c r="C21" s="142" t="s">
        <v>21</v>
      </c>
      <c r="D21" s="213">
        <v>45348</v>
      </c>
      <c r="E21" s="53" t="s">
        <v>325</v>
      </c>
      <c r="F21" s="214" t="s">
        <v>327</v>
      </c>
      <c r="G21" s="216" t="s">
        <v>328</v>
      </c>
      <c r="H21" s="218">
        <v>8580000</v>
      </c>
      <c r="I21" s="83" t="s">
        <v>13</v>
      </c>
      <c r="J21" s="83" t="s">
        <v>13</v>
      </c>
      <c r="K21" s="83" t="s">
        <v>13</v>
      </c>
      <c r="L21" s="83" t="s">
        <v>13</v>
      </c>
      <c r="M21" s="83" t="s">
        <v>13</v>
      </c>
      <c r="N21" s="83"/>
    </row>
    <row r="22" spans="1:14" ht="30" customHeight="1" x14ac:dyDescent="0.15">
      <c r="A22" s="100"/>
      <c r="B22" s="212"/>
      <c r="C22" s="95"/>
      <c r="D22" s="150"/>
      <c r="E22" s="36" t="s">
        <v>326</v>
      </c>
      <c r="F22" s="215"/>
      <c r="G22" s="217"/>
      <c r="H22" s="219"/>
      <c r="I22" s="84"/>
      <c r="J22" s="84"/>
      <c r="K22" s="84"/>
      <c r="L22" s="84"/>
      <c r="M22" s="84"/>
      <c r="N22" s="84"/>
    </row>
    <row r="23" spans="1:14" ht="30" customHeight="1" x14ac:dyDescent="0.15">
      <c r="A23" s="100">
        <v>14</v>
      </c>
      <c r="B23" s="92" t="s">
        <v>112</v>
      </c>
      <c r="C23" s="142" t="s">
        <v>21</v>
      </c>
      <c r="D23" s="96">
        <v>45366</v>
      </c>
      <c r="E23" s="35" t="s">
        <v>111</v>
      </c>
      <c r="F23" s="209" t="s">
        <v>62</v>
      </c>
      <c r="G23" s="161" t="s">
        <v>13</v>
      </c>
      <c r="H23" s="98">
        <v>1353000</v>
      </c>
      <c r="I23" s="83" t="s">
        <v>13</v>
      </c>
      <c r="J23" s="83" t="s">
        <v>13</v>
      </c>
      <c r="K23" s="83" t="s">
        <v>13</v>
      </c>
      <c r="L23" s="83" t="s">
        <v>13</v>
      </c>
      <c r="M23" s="83" t="s">
        <v>13</v>
      </c>
      <c r="N23" s="83"/>
    </row>
    <row r="24" spans="1:14" ht="30" customHeight="1" x14ac:dyDescent="0.15">
      <c r="A24" s="100"/>
      <c r="B24" s="93"/>
      <c r="C24" s="95"/>
      <c r="D24" s="97"/>
      <c r="E24" s="36" t="s">
        <v>113</v>
      </c>
      <c r="F24" s="210"/>
      <c r="G24" s="88"/>
      <c r="H24" s="99"/>
      <c r="I24" s="84"/>
      <c r="J24" s="84"/>
      <c r="K24" s="84"/>
      <c r="L24" s="84"/>
      <c r="M24" s="84"/>
      <c r="N24" s="84"/>
    </row>
    <row r="25" spans="1:14" s="14" customFormat="1" ht="30" customHeight="1" x14ac:dyDescent="0.15">
      <c r="A25" s="170">
        <v>15</v>
      </c>
      <c r="B25" s="92" t="s">
        <v>414</v>
      </c>
      <c r="C25" s="142" t="s">
        <v>347</v>
      </c>
      <c r="D25" s="96">
        <v>45545</v>
      </c>
      <c r="E25" s="35" t="s">
        <v>415</v>
      </c>
      <c r="F25" s="209" t="s">
        <v>327</v>
      </c>
      <c r="G25" s="161" t="s">
        <v>13</v>
      </c>
      <c r="H25" s="98" t="s">
        <v>417</v>
      </c>
      <c r="I25" s="83" t="s">
        <v>13</v>
      </c>
      <c r="J25" s="83" t="s">
        <v>13</v>
      </c>
      <c r="K25" s="83" t="s">
        <v>13</v>
      </c>
      <c r="L25" s="83" t="s">
        <v>13</v>
      </c>
      <c r="M25" s="83" t="s">
        <v>13</v>
      </c>
      <c r="N25" s="83"/>
    </row>
    <row r="26" spans="1:14" s="14" customFormat="1" ht="30" customHeight="1" x14ac:dyDescent="0.15">
      <c r="A26" s="170"/>
      <c r="B26" s="93"/>
      <c r="C26" s="95"/>
      <c r="D26" s="97"/>
      <c r="E26" s="36" t="s">
        <v>416</v>
      </c>
      <c r="F26" s="210"/>
      <c r="G26" s="88"/>
      <c r="H26" s="99"/>
      <c r="I26" s="84"/>
      <c r="J26" s="84"/>
      <c r="K26" s="84"/>
      <c r="L26" s="84"/>
      <c r="M26" s="84"/>
      <c r="N26" s="84"/>
    </row>
    <row r="27" spans="1:14" s="14" customFormat="1" ht="30" customHeight="1" x14ac:dyDescent="0.15">
      <c r="A27" s="170">
        <v>15</v>
      </c>
      <c r="B27" s="198" t="s">
        <v>443</v>
      </c>
      <c r="C27" s="200" t="s">
        <v>347</v>
      </c>
      <c r="D27" s="202">
        <v>45572</v>
      </c>
      <c r="E27" s="77" t="s">
        <v>415</v>
      </c>
      <c r="F27" s="203" t="s">
        <v>62</v>
      </c>
      <c r="G27" s="205" t="s">
        <v>13</v>
      </c>
      <c r="H27" s="207">
        <v>1540000</v>
      </c>
      <c r="I27" s="131" t="s">
        <v>13</v>
      </c>
      <c r="J27" s="131" t="s">
        <v>13</v>
      </c>
      <c r="K27" s="131" t="s">
        <v>13</v>
      </c>
      <c r="L27" s="131" t="s">
        <v>13</v>
      </c>
      <c r="M27" s="131" t="s">
        <v>13</v>
      </c>
      <c r="N27" s="131"/>
    </row>
    <row r="28" spans="1:14" s="14" customFormat="1" ht="30" customHeight="1" x14ac:dyDescent="0.15">
      <c r="A28" s="170"/>
      <c r="B28" s="199"/>
      <c r="C28" s="201"/>
      <c r="D28" s="124"/>
      <c r="E28" s="78" t="s">
        <v>416</v>
      </c>
      <c r="F28" s="204"/>
      <c r="G28" s="206"/>
      <c r="H28" s="208"/>
      <c r="I28" s="132"/>
      <c r="J28" s="132"/>
      <c r="K28" s="132"/>
      <c r="L28" s="132"/>
      <c r="M28" s="132"/>
      <c r="N28" s="132"/>
    </row>
    <row r="29" spans="1:14" s="14" customFormat="1" ht="30" customHeight="1" x14ac:dyDescent="0.15">
      <c r="A29" s="170">
        <v>15</v>
      </c>
      <c r="B29" s="198" t="s">
        <v>444</v>
      </c>
      <c r="C29" s="200" t="s">
        <v>347</v>
      </c>
      <c r="D29" s="202">
        <v>45576</v>
      </c>
      <c r="E29" s="77" t="s">
        <v>415</v>
      </c>
      <c r="F29" s="203" t="s">
        <v>62</v>
      </c>
      <c r="G29" s="205" t="s">
        <v>13</v>
      </c>
      <c r="H29" s="207">
        <v>1463000</v>
      </c>
      <c r="I29" s="131" t="s">
        <v>13</v>
      </c>
      <c r="J29" s="131" t="s">
        <v>13</v>
      </c>
      <c r="K29" s="131" t="s">
        <v>13</v>
      </c>
      <c r="L29" s="131" t="s">
        <v>13</v>
      </c>
      <c r="M29" s="131" t="s">
        <v>13</v>
      </c>
      <c r="N29" s="131"/>
    </row>
    <row r="30" spans="1:14" s="14" customFormat="1" ht="30" customHeight="1" x14ac:dyDescent="0.15">
      <c r="A30" s="170"/>
      <c r="B30" s="199"/>
      <c r="C30" s="201"/>
      <c r="D30" s="124"/>
      <c r="E30" s="78" t="s">
        <v>416</v>
      </c>
      <c r="F30" s="204"/>
      <c r="G30" s="206"/>
      <c r="H30" s="208"/>
      <c r="I30" s="132"/>
      <c r="J30" s="132"/>
      <c r="K30" s="132"/>
      <c r="L30" s="132"/>
      <c r="M30" s="132"/>
      <c r="N30" s="132"/>
    </row>
    <row r="31" spans="1:14" ht="30" customHeight="1" x14ac:dyDescent="0.15">
      <c r="A31" s="100">
        <v>18</v>
      </c>
      <c r="B31" s="105" t="s">
        <v>0</v>
      </c>
      <c r="C31" s="194" t="s">
        <v>0</v>
      </c>
      <c r="D31" s="109" t="s">
        <v>0</v>
      </c>
      <c r="E31" s="7" t="s">
        <v>0</v>
      </c>
      <c r="F31" s="195" t="s">
        <v>0</v>
      </c>
      <c r="G31" s="197" t="s">
        <v>13</v>
      </c>
      <c r="H31" s="115" t="s">
        <v>0</v>
      </c>
      <c r="I31" s="103" t="s">
        <v>13</v>
      </c>
      <c r="J31" s="103" t="s">
        <v>13</v>
      </c>
      <c r="K31" s="103" t="s">
        <v>13</v>
      </c>
      <c r="L31" s="103" t="s">
        <v>13</v>
      </c>
      <c r="M31" s="103" t="s">
        <v>13</v>
      </c>
      <c r="N31" s="103"/>
    </row>
    <row r="32" spans="1:14" ht="30" customHeight="1" x14ac:dyDescent="0.15">
      <c r="A32" s="100"/>
      <c r="B32" s="106"/>
      <c r="C32" s="108"/>
      <c r="D32" s="110"/>
      <c r="E32" s="5" t="s">
        <v>0</v>
      </c>
      <c r="F32" s="196"/>
      <c r="G32" s="114"/>
      <c r="H32" s="116"/>
      <c r="I32" s="104"/>
      <c r="J32" s="104"/>
      <c r="K32" s="104"/>
      <c r="L32" s="104"/>
      <c r="M32" s="104"/>
      <c r="N32" s="104"/>
    </row>
    <row r="33" spans="1:14" ht="30" customHeight="1" x14ac:dyDescent="0.15">
      <c r="A33" s="100">
        <v>19</v>
      </c>
      <c r="B33" s="105" t="s">
        <v>0</v>
      </c>
      <c r="C33" s="194" t="s">
        <v>0</v>
      </c>
      <c r="D33" s="109" t="s">
        <v>0</v>
      </c>
      <c r="E33" s="7" t="s">
        <v>0</v>
      </c>
      <c r="F33" s="195" t="s">
        <v>0</v>
      </c>
      <c r="G33" s="197" t="s">
        <v>13</v>
      </c>
      <c r="H33" s="115" t="s">
        <v>0</v>
      </c>
      <c r="I33" s="103" t="s">
        <v>13</v>
      </c>
      <c r="J33" s="103" t="s">
        <v>13</v>
      </c>
      <c r="K33" s="103" t="s">
        <v>13</v>
      </c>
      <c r="L33" s="103" t="s">
        <v>13</v>
      </c>
      <c r="M33" s="103" t="s">
        <v>13</v>
      </c>
      <c r="N33" s="103"/>
    </row>
    <row r="34" spans="1:14" ht="30" customHeight="1" x14ac:dyDescent="0.15">
      <c r="A34" s="100"/>
      <c r="B34" s="106"/>
      <c r="C34" s="108"/>
      <c r="D34" s="110"/>
      <c r="E34" s="5" t="s">
        <v>0</v>
      </c>
      <c r="F34" s="196"/>
      <c r="G34" s="114"/>
      <c r="H34" s="116"/>
      <c r="I34" s="104"/>
      <c r="J34" s="104"/>
      <c r="K34" s="104"/>
      <c r="L34" s="104"/>
      <c r="M34" s="104"/>
      <c r="N34" s="104"/>
    </row>
    <row r="35" spans="1:14" ht="30" customHeight="1" x14ac:dyDescent="0.15">
      <c r="A35" s="100">
        <v>20</v>
      </c>
      <c r="B35" s="105" t="s">
        <v>0</v>
      </c>
      <c r="C35" s="194" t="s">
        <v>0</v>
      </c>
      <c r="D35" s="109" t="s">
        <v>0</v>
      </c>
      <c r="E35" s="7" t="s">
        <v>0</v>
      </c>
      <c r="F35" s="195" t="s">
        <v>0</v>
      </c>
      <c r="G35" s="197" t="s">
        <v>13</v>
      </c>
      <c r="H35" s="115" t="s">
        <v>0</v>
      </c>
      <c r="I35" s="103" t="s">
        <v>13</v>
      </c>
      <c r="J35" s="103" t="s">
        <v>13</v>
      </c>
      <c r="K35" s="103" t="s">
        <v>13</v>
      </c>
      <c r="L35" s="103" t="s">
        <v>13</v>
      </c>
      <c r="M35" s="103" t="s">
        <v>13</v>
      </c>
      <c r="N35" s="103"/>
    </row>
    <row r="36" spans="1:14" ht="30" customHeight="1" x14ac:dyDescent="0.15">
      <c r="A36" s="100"/>
      <c r="B36" s="106"/>
      <c r="C36" s="108"/>
      <c r="D36" s="110"/>
      <c r="E36" s="5" t="s">
        <v>0</v>
      </c>
      <c r="F36" s="196"/>
      <c r="G36" s="114"/>
      <c r="H36" s="116"/>
      <c r="I36" s="104"/>
      <c r="J36" s="104"/>
      <c r="K36" s="104"/>
      <c r="L36" s="104"/>
      <c r="M36" s="104"/>
      <c r="N36" s="104"/>
    </row>
    <row r="37" spans="1:14" ht="30" customHeight="1" x14ac:dyDescent="0.15">
      <c r="A37" s="100">
        <v>21</v>
      </c>
      <c r="B37" s="105" t="s">
        <v>0</v>
      </c>
      <c r="C37" s="194" t="s">
        <v>0</v>
      </c>
      <c r="D37" s="109" t="s">
        <v>0</v>
      </c>
      <c r="E37" s="7" t="s">
        <v>0</v>
      </c>
      <c r="F37" s="195" t="s">
        <v>0</v>
      </c>
      <c r="G37" s="197" t="s">
        <v>13</v>
      </c>
      <c r="H37" s="115" t="s">
        <v>0</v>
      </c>
      <c r="I37" s="103" t="s">
        <v>13</v>
      </c>
      <c r="J37" s="103" t="s">
        <v>13</v>
      </c>
      <c r="K37" s="103" t="s">
        <v>13</v>
      </c>
      <c r="L37" s="103" t="s">
        <v>13</v>
      </c>
      <c r="M37" s="103" t="s">
        <v>13</v>
      </c>
      <c r="N37" s="103"/>
    </row>
    <row r="38" spans="1:14" ht="30" customHeight="1" x14ac:dyDescent="0.15">
      <c r="A38" s="100"/>
      <c r="B38" s="106"/>
      <c r="C38" s="108"/>
      <c r="D38" s="110"/>
      <c r="E38" s="5" t="s">
        <v>0</v>
      </c>
      <c r="F38" s="196"/>
      <c r="G38" s="114"/>
      <c r="H38" s="116"/>
      <c r="I38" s="104"/>
      <c r="J38" s="104"/>
      <c r="K38" s="104"/>
      <c r="L38" s="104"/>
      <c r="M38" s="104"/>
      <c r="N38" s="104"/>
    </row>
    <row r="39" spans="1:14" ht="30" customHeight="1" x14ac:dyDescent="0.15">
      <c r="A39" s="100">
        <v>22</v>
      </c>
      <c r="B39" s="105" t="s">
        <v>0</v>
      </c>
      <c r="C39" s="194" t="s">
        <v>0</v>
      </c>
      <c r="D39" s="109" t="s">
        <v>0</v>
      </c>
      <c r="E39" s="7" t="s">
        <v>0</v>
      </c>
      <c r="F39" s="195" t="s">
        <v>0</v>
      </c>
      <c r="G39" s="197" t="s">
        <v>13</v>
      </c>
      <c r="H39" s="115" t="s">
        <v>0</v>
      </c>
      <c r="I39" s="103" t="s">
        <v>13</v>
      </c>
      <c r="J39" s="103" t="s">
        <v>13</v>
      </c>
      <c r="K39" s="103" t="s">
        <v>13</v>
      </c>
      <c r="L39" s="103" t="s">
        <v>13</v>
      </c>
      <c r="M39" s="103" t="s">
        <v>13</v>
      </c>
      <c r="N39" s="103"/>
    </row>
    <row r="40" spans="1:14" ht="30" customHeight="1" x14ac:dyDescent="0.15">
      <c r="A40" s="100"/>
      <c r="B40" s="106"/>
      <c r="C40" s="108"/>
      <c r="D40" s="110"/>
      <c r="E40" s="5" t="s">
        <v>0</v>
      </c>
      <c r="F40" s="196"/>
      <c r="G40" s="114"/>
      <c r="H40" s="116"/>
      <c r="I40" s="104"/>
      <c r="J40" s="104"/>
      <c r="K40" s="104"/>
      <c r="L40" s="104"/>
      <c r="M40" s="104"/>
      <c r="N40" s="104"/>
    </row>
    <row r="41" spans="1:14" ht="30" customHeight="1" x14ac:dyDescent="0.15">
      <c r="A41" s="100">
        <v>23</v>
      </c>
      <c r="B41" s="105" t="s">
        <v>0</v>
      </c>
      <c r="C41" s="194" t="s">
        <v>0</v>
      </c>
      <c r="D41" s="109" t="s">
        <v>0</v>
      </c>
      <c r="E41" s="7" t="s">
        <v>0</v>
      </c>
      <c r="F41" s="195" t="s">
        <v>0</v>
      </c>
      <c r="G41" s="197" t="s">
        <v>13</v>
      </c>
      <c r="H41" s="115" t="s">
        <v>0</v>
      </c>
      <c r="I41" s="103" t="s">
        <v>13</v>
      </c>
      <c r="J41" s="103" t="s">
        <v>13</v>
      </c>
      <c r="K41" s="103" t="s">
        <v>13</v>
      </c>
      <c r="L41" s="103" t="s">
        <v>13</v>
      </c>
      <c r="M41" s="103" t="s">
        <v>13</v>
      </c>
      <c r="N41" s="103"/>
    </row>
    <row r="42" spans="1:14" ht="30" customHeight="1" x14ac:dyDescent="0.15">
      <c r="A42" s="100"/>
      <c r="B42" s="106"/>
      <c r="C42" s="108"/>
      <c r="D42" s="110"/>
      <c r="E42" s="5" t="s">
        <v>0</v>
      </c>
      <c r="F42" s="196"/>
      <c r="G42" s="114"/>
      <c r="H42" s="116"/>
      <c r="I42" s="104"/>
      <c r="J42" s="104"/>
      <c r="K42" s="104"/>
      <c r="L42" s="104"/>
      <c r="M42" s="104"/>
      <c r="N42" s="104"/>
    </row>
    <row r="43" spans="1:14" ht="30" customHeight="1" x14ac:dyDescent="0.15">
      <c r="A43" s="100">
        <v>24</v>
      </c>
      <c r="B43" s="105" t="s">
        <v>0</v>
      </c>
      <c r="C43" s="194" t="s">
        <v>0</v>
      </c>
      <c r="D43" s="109" t="s">
        <v>0</v>
      </c>
      <c r="E43" s="7" t="s">
        <v>0</v>
      </c>
      <c r="F43" s="195" t="s">
        <v>0</v>
      </c>
      <c r="G43" s="197" t="s">
        <v>13</v>
      </c>
      <c r="H43" s="115" t="s">
        <v>0</v>
      </c>
      <c r="I43" s="103" t="s">
        <v>13</v>
      </c>
      <c r="J43" s="103" t="s">
        <v>13</v>
      </c>
      <c r="K43" s="103" t="s">
        <v>13</v>
      </c>
      <c r="L43" s="103" t="s">
        <v>13</v>
      </c>
      <c r="M43" s="103" t="s">
        <v>13</v>
      </c>
      <c r="N43" s="103"/>
    </row>
    <row r="44" spans="1:14" ht="30" customHeight="1" x14ac:dyDescent="0.15">
      <c r="A44" s="100"/>
      <c r="B44" s="106"/>
      <c r="C44" s="108"/>
      <c r="D44" s="110"/>
      <c r="E44" s="5" t="s">
        <v>0</v>
      </c>
      <c r="F44" s="196"/>
      <c r="G44" s="114"/>
      <c r="H44" s="116"/>
      <c r="I44" s="104"/>
      <c r="J44" s="104"/>
      <c r="K44" s="104"/>
      <c r="L44" s="104"/>
      <c r="M44" s="104"/>
      <c r="N44" s="104"/>
    </row>
    <row r="45" spans="1:14" ht="30" customHeight="1" x14ac:dyDescent="0.15">
      <c r="A45" s="100">
        <v>25</v>
      </c>
      <c r="B45" s="105" t="s">
        <v>0</v>
      </c>
      <c r="C45" s="194" t="s">
        <v>0</v>
      </c>
      <c r="D45" s="109" t="s">
        <v>0</v>
      </c>
      <c r="E45" s="7" t="s">
        <v>0</v>
      </c>
      <c r="F45" s="195" t="s">
        <v>0</v>
      </c>
      <c r="G45" s="197" t="s">
        <v>13</v>
      </c>
      <c r="H45" s="115" t="s">
        <v>0</v>
      </c>
      <c r="I45" s="103" t="s">
        <v>13</v>
      </c>
      <c r="J45" s="103" t="s">
        <v>13</v>
      </c>
      <c r="K45" s="103" t="s">
        <v>13</v>
      </c>
      <c r="L45" s="103" t="s">
        <v>13</v>
      </c>
      <c r="M45" s="103" t="s">
        <v>13</v>
      </c>
      <c r="N45" s="103"/>
    </row>
    <row r="46" spans="1:14" ht="30" customHeight="1" x14ac:dyDescent="0.15">
      <c r="A46" s="100"/>
      <c r="B46" s="106"/>
      <c r="C46" s="108"/>
      <c r="D46" s="110"/>
      <c r="E46" s="5" t="s">
        <v>0</v>
      </c>
      <c r="F46" s="196"/>
      <c r="G46" s="114"/>
      <c r="H46" s="116"/>
      <c r="I46" s="104"/>
      <c r="J46" s="104"/>
      <c r="K46" s="104"/>
      <c r="L46" s="104"/>
      <c r="M46" s="104"/>
      <c r="N46" s="104"/>
    </row>
    <row r="47" spans="1:14" ht="50.1" customHeight="1" x14ac:dyDescent="0.15"/>
    <row r="48" spans="1:14" ht="50.1" customHeight="1" x14ac:dyDescent="0.15"/>
    <row r="49" ht="50.1" customHeight="1" x14ac:dyDescent="0.15"/>
  </sheetData>
  <autoFilter ref="A4:N4" xr:uid="{00000000-0009-0000-0000-000002000000}"/>
  <mergeCells count="284">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K3:M3"/>
    <mergeCell ref="N3:N4"/>
    <mergeCell ref="B3:B4"/>
    <mergeCell ref="C3:C4"/>
    <mergeCell ref="D3:D4"/>
    <mergeCell ref="E3:E4"/>
    <mergeCell ref="F3:F4"/>
    <mergeCell ref="G3:G4"/>
    <mergeCell ref="H3:H4"/>
    <mergeCell ref="I3:I4"/>
    <mergeCell ref="J3:J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H29:H30"/>
    <mergeCell ref="I29:I30"/>
    <mergeCell ref="G27:G28"/>
    <mergeCell ref="H27:H28"/>
    <mergeCell ref="I27:I28"/>
    <mergeCell ref="J25:J26"/>
    <mergeCell ref="K25:K26"/>
    <mergeCell ref="L25:L26"/>
    <mergeCell ref="M25:M26"/>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H37:H38"/>
    <mergeCell ref="I37:I38"/>
    <mergeCell ref="G35:G36"/>
    <mergeCell ref="H35:H36"/>
    <mergeCell ref="I35:I36"/>
    <mergeCell ref="J33:J34"/>
    <mergeCell ref="K33:K34"/>
    <mergeCell ref="L33:L34"/>
    <mergeCell ref="M33:M34"/>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69"/>
  <sheetViews>
    <sheetView view="pageBreakPreview" zoomScaleNormal="100" zoomScaleSheetLayoutView="100" workbookViewId="0">
      <pane xSplit="4" ySplit="4" topLeftCell="E129" activePane="bottomRight" state="frozen"/>
      <selection pane="topRight" activeCell="E1" sqref="E1"/>
      <selection pane="bottomLeft" activeCell="A5" sqref="A5"/>
      <selection pane="bottomRight" activeCell="F139" sqref="F139:F140"/>
    </sheetView>
  </sheetViews>
  <sheetFormatPr defaultRowHeight="12" x14ac:dyDescent="0.15"/>
  <cols>
    <col min="1" max="1" width="9" style="1"/>
    <col min="2" max="2" width="27" style="48" customWidth="1"/>
    <col min="3" max="3" width="28.75" style="1" bestFit="1" customWidth="1"/>
    <col min="4" max="4" width="16.625" style="62" customWidth="1"/>
    <col min="5" max="5" width="24.625" style="1" customWidth="1"/>
    <col min="6" max="6" width="24.75" style="1" customWidth="1"/>
    <col min="7" max="7" width="10.625" style="61" customWidth="1"/>
    <col min="8" max="8" width="15.75" style="4" customWidth="1"/>
    <col min="9" max="9" width="9.75" style="1" bestFit="1" customWidth="1"/>
    <col min="10" max="14" width="10.625" style="1" customWidth="1"/>
    <col min="15" max="16384" width="9" style="1"/>
  </cols>
  <sheetData>
    <row r="1" spans="1:14" ht="41.25" customHeight="1" x14ac:dyDescent="0.15">
      <c r="B1" s="47" t="s">
        <v>9</v>
      </c>
    </row>
    <row r="3" spans="1:14" x14ac:dyDescent="0.15">
      <c r="B3" s="173" t="s">
        <v>10</v>
      </c>
      <c r="C3" s="81" t="s">
        <v>11</v>
      </c>
      <c r="D3" s="101" t="s">
        <v>1</v>
      </c>
      <c r="E3" s="81" t="s">
        <v>16</v>
      </c>
      <c r="F3" s="81" t="s">
        <v>14</v>
      </c>
      <c r="G3" s="89" t="s">
        <v>2</v>
      </c>
      <c r="H3" s="226" t="s">
        <v>3</v>
      </c>
      <c r="I3" s="81" t="s">
        <v>12</v>
      </c>
      <c r="J3" s="81" t="s">
        <v>15</v>
      </c>
      <c r="K3" s="81" t="s">
        <v>4</v>
      </c>
      <c r="L3" s="81"/>
      <c r="M3" s="81"/>
      <c r="N3" s="81" t="s">
        <v>5</v>
      </c>
    </row>
    <row r="4" spans="1:14" ht="36.75" thickBot="1" x14ac:dyDescent="0.2">
      <c r="B4" s="174"/>
      <c r="C4" s="82"/>
      <c r="D4" s="102"/>
      <c r="E4" s="82"/>
      <c r="F4" s="82"/>
      <c r="G4" s="90"/>
      <c r="H4" s="227"/>
      <c r="I4" s="82"/>
      <c r="J4" s="82"/>
      <c r="K4" s="8" t="s">
        <v>6</v>
      </c>
      <c r="L4" s="8" t="s">
        <v>7</v>
      </c>
      <c r="M4" s="8" t="s">
        <v>8</v>
      </c>
      <c r="N4" s="82"/>
    </row>
    <row r="5" spans="1:14" ht="30" customHeight="1" thickTop="1" x14ac:dyDescent="0.15">
      <c r="A5" s="100">
        <v>53</v>
      </c>
      <c r="B5" s="171" t="s">
        <v>72</v>
      </c>
      <c r="C5" s="142" t="s">
        <v>25</v>
      </c>
      <c r="D5" s="137">
        <v>44960</v>
      </c>
      <c r="E5" s="10" t="s">
        <v>73</v>
      </c>
      <c r="F5" s="225" t="s">
        <v>54</v>
      </c>
      <c r="G5" s="161" t="s">
        <v>13</v>
      </c>
      <c r="H5" s="187">
        <v>1540000</v>
      </c>
      <c r="I5" s="83" t="s">
        <v>13</v>
      </c>
      <c r="J5" s="83" t="s">
        <v>13</v>
      </c>
      <c r="K5" s="83" t="s">
        <v>13</v>
      </c>
      <c r="L5" s="83" t="s">
        <v>13</v>
      </c>
      <c r="M5" s="83" t="s">
        <v>13</v>
      </c>
      <c r="N5" s="83"/>
    </row>
    <row r="6" spans="1:14" ht="30" customHeight="1" x14ac:dyDescent="0.15">
      <c r="A6" s="100"/>
      <c r="B6" s="93"/>
      <c r="C6" s="95"/>
      <c r="D6" s="97"/>
      <c r="E6" s="11" t="s">
        <v>74</v>
      </c>
      <c r="F6" s="210"/>
      <c r="G6" s="88"/>
      <c r="H6" s="99"/>
      <c r="I6" s="84"/>
      <c r="J6" s="84"/>
      <c r="K6" s="84"/>
      <c r="L6" s="84"/>
      <c r="M6" s="84"/>
      <c r="N6" s="84"/>
    </row>
    <row r="7" spans="1:14" ht="30" customHeight="1" x14ac:dyDescent="0.15">
      <c r="A7" s="100">
        <v>54</v>
      </c>
      <c r="B7" s="171" t="s">
        <v>78</v>
      </c>
      <c r="C7" s="142" t="s">
        <v>21</v>
      </c>
      <c r="D7" s="137">
        <v>44965</v>
      </c>
      <c r="E7" s="10" t="s">
        <v>52</v>
      </c>
      <c r="F7" s="225" t="s">
        <v>75</v>
      </c>
      <c r="G7" s="161" t="s">
        <v>77</v>
      </c>
      <c r="H7" s="187">
        <v>1045000</v>
      </c>
      <c r="I7" s="83" t="s">
        <v>77</v>
      </c>
      <c r="J7" s="83" t="s">
        <v>77</v>
      </c>
      <c r="K7" s="83" t="s">
        <v>77</v>
      </c>
      <c r="L7" s="83" t="s">
        <v>77</v>
      </c>
      <c r="M7" s="83" t="s">
        <v>77</v>
      </c>
      <c r="N7" s="83"/>
    </row>
    <row r="8" spans="1:14" ht="30" customHeight="1" x14ac:dyDescent="0.15">
      <c r="A8" s="100"/>
      <c r="B8" s="93"/>
      <c r="C8" s="95"/>
      <c r="D8" s="97"/>
      <c r="E8" s="11" t="s">
        <v>53</v>
      </c>
      <c r="F8" s="210"/>
      <c r="G8" s="88"/>
      <c r="H8" s="99"/>
      <c r="I8" s="84"/>
      <c r="J8" s="84"/>
      <c r="K8" s="84"/>
      <c r="L8" s="84"/>
      <c r="M8" s="84"/>
      <c r="N8" s="84"/>
    </row>
    <row r="9" spans="1:14" ht="30" customHeight="1" x14ac:dyDescent="0.15">
      <c r="A9" s="100">
        <v>57</v>
      </c>
      <c r="B9" s="171" t="s">
        <v>83</v>
      </c>
      <c r="C9" s="142" t="s">
        <v>25</v>
      </c>
      <c r="D9" s="137">
        <v>44977</v>
      </c>
      <c r="E9" s="10" t="s">
        <v>49</v>
      </c>
      <c r="F9" s="225" t="s">
        <v>76</v>
      </c>
      <c r="G9" s="161" t="s">
        <v>77</v>
      </c>
      <c r="H9" s="187">
        <v>1595000</v>
      </c>
      <c r="I9" s="83" t="s">
        <v>77</v>
      </c>
      <c r="J9" s="83" t="s">
        <v>77</v>
      </c>
      <c r="K9" s="83" t="s">
        <v>77</v>
      </c>
      <c r="L9" s="83" t="s">
        <v>77</v>
      </c>
      <c r="M9" s="83" t="s">
        <v>77</v>
      </c>
      <c r="N9" s="83"/>
    </row>
    <row r="10" spans="1:14" ht="30" customHeight="1" x14ac:dyDescent="0.15">
      <c r="A10" s="100"/>
      <c r="B10" s="93"/>
      <c r="C10" s="95"/>
      <c r="D10" s="97"/>
      <c r="E10" s="11" t="s">
        <v>50</v>
      </c>
      <c r="F10" s="210"/>
      <c r="G10" s="88"/>
      <c r="H10" s="99"/>
      <c r="I10" s="84"/>
      <c r="J10" s="84"/>
      <c r="K10" s="84"/>
      <c r="L10" s="84"/>
      <c r="M10" s="84"/>
      <c r="N10" s="84"/>
    </row>
    <row r="11" spans="1:14" ht="30" customHeight="1" x14ac:dyDescent="0.15">
      <c r="A11" s="100">
        <v>56</v>
      </c>
      <c r="B11" s="171" t="s">
        <v>82</v>
      </c>
      <c r="C11" s="142" t="s">
        <v>25</v>
      </c>
      <c r="D11" s="137">
        <v>44978</v>
      </c>
      <c r="E11" s="10" t="s">
        <v>67</v>
      </c>
      <c r="F11" s="225" t="s">
        <v>24</v>
      </c>
      <c r="G11" s="161" t="s">
        <v>13</v>
      </c>
      <c r="H11" s="187">
        <v>8800000</v>
      </c>
      <c r="I11" s="83" t="s">
        <v>77</v>
      </c>
      <c r="J11" s="83" t="s">
        <v>77</v>
      </c>
      <c r="K11" s="83" t="s">
        <v>77</v>
      </c>
      <c r="L11" s="83" t="s">
        <v>77</v>
      </c>
      <c r="M11" s="83" t="s">
        <v>77</v>
      </c>
      <c r="N11" s="83"/>
    </row>
    <row r="12" spans="1:14" ht="30" customHeight="1" x14ac:dyDescent="0.15">
      <c r="A12" s="100"/>
      <c r="B12" s="93"/>
      <c r="C12" s="95"/>
      <c r="D12" s="97"/>
      <c r="E12" s="11" t="s">
        <v>68</v>
      </c>
      <c r="F12" s="210"/>
      <c r="G12" s="88"/>
      <c r="H12" s="99"/>
      <c r="I12" s="84"/>
      <c r="J12" s="84"/>
      <c r="K12" s="84"/>
      <c r="L12" s="84"/>
      <c r="M12" s="84"/>
      <c r="N12" s="84"/>
    </row>
    <row r="13" spans="1:14" ht="30" customHeight="1" x14ac:dyDescent="0.15">
      <c r="A13" s="100">
        <v>55</v>
      </c>
      <c r="B13" s="171" t="s">
        <v>79</v>
      </c>
      <c r="C13" s="142" t="s">
        <v>21</v>
      </c>
      <c r="D13" s="137">
        <v>44979</v>
      </c>
      <c r="E13" s="10" t="s">
        <v>80</v>
      </c>
      <c r="F13" s="225" t="s">
        <v>76</v>
      </c>
      <c r="G13" s="161" t="s">
        <v>77</v>
      </c>
      <c r="H13" s="187">
        <v>1238061</v>
      </c>
      <c r="I13" s="83" t="s">
        <v>77</v>
      </c>
      <c r="J13" s="83" t="s">
        <v>77</v>
      </c>
      <c r="K13" s="83" t="s">
        <v>77</v>
      </c>
      <c r="L13" s="83" t="s">
        <v>77</v>
      </c>
      <c r="M13" s="83" t="s">
        <v>77</v>
      </c>
      <c r="N13" s="83"/>
    </row>
    <row r="14" spans="1:14" ht="30" customHeight="1" x14ac:dyDescent="0.15">
      <c r="A14" s="100"/>
      <c r="B14" s="93"/>
      <c r="C14" s="95"/>
      <c r="D14" s="97"/>
      <c r="E14" s="11" t="s">
        <v>81</v>
      </c>
      <c r="F14" s="210"/>
      <c r="G14" s="88"/>
      <c r="H14" s="99"/>
      <c r="I14" s="84"/>
      <c r="J14" s="84"/>
      <c r="K14" s="84"/>
      <c r="L14" s="84"/>
      <c r="M14" s="84"/>
      <c r="N14" s="84"/>
    </row>
    <row r="15" spans="1:14" ht="30" customHeight="1" x14ac:dyDescent="0.15">
      <c r="A15" s="100">
        <v>58</v>
      </c>
      <c r="B15" s="171" t="s">
        <v>105</v>
      </c>
      <c r="C15" s="142" t="s">
        <v>25</v>
      </c>
      <c r="D15" s="137">
        <v>44993</v>
      </c>
      <c r="E15" s="10" t="s">
        <v>55</v>
      </c>
      <c r="F15" s="225" t="s">
        <v>32</v>
      </c>
      <c r="G15" s="161" t="s">
        <v>77</v>
      </c>
      <c r="H15" s="187">
        <v>2398000</v>
      </c>
      <c r="I15" s="83" t="s">
        <v>77</v>
      </c>
      <c r="J15" s="83" t="s">
        <v>77</v>
      </c>
      <c r="K15" s="83" t="s">
        <v>77</v>
      </c>
      <c r="L15" s="83" t="s">
        <v>77</v>
      </c>
      <c r="M15" s="83" t="s">
        <v>77</v>
      </c>
      <c r="N15" s="83"/>
    </row>
    <row r="16" spans="1:14" ht="30" customHeight="1" x14ac:dyDescent="0.15">
      <c r="A16" s="100"/>
      <c r="B16" s="93"/>
      <c r="C16" s="95"/>
      <c r="D16" s="97"/>
      <c r="E16" s="11" t="s">
        <v>56</v>
      </c>
      <c r="F16" s="210"/>
      <c r="G16" s="88"/>
      <c r="H16" s="99"/>
      <c r="I16" s="84"/>
      <c r="J16" s="84"/>
      <c r="K16" s="84"/>
      <c r="L16" s="84"/>
      <c r="M16" s="84"/>
      <c r="N16" s="84"/>
    </row>
    <row r="17" spans="1:14" ht="30" customHeight="1" x14ac:dyDescent="0.15">
      <c r="A17" s="100">
        <v>58</v>
      </c>
      <c r="B17" s="171" t="s">
        <v>127</v>
      </c>
      <c r="C17" s="142" t="s">
        <v>25</v>
      </c>
      <c r="D17" s="137">
        <v>45012</v>
      </c>
      <c r="E17" s="10" t="s">
        <v>57</v>
      </c>
      <c r="F17" s="225" t="s">
        <v>32</v>
      </c>
      <c r="G17" s="161" t="s">
        <v>64</v>
      </c>
      <c r="H17" s="187">
        <v>4730000</v>
      </c>
      <c r="I17" s="83" t="s">
        <v>64</v>
      </c>
      <c r="J17" s="83" t="s">
        <v>64</v>
      </c>
      <c r="K17" s="83" t="s">
        <v>64</v>
      </c>
      <c r="L17" s="83" t="s">
        <v>64</v>
      </c>
      <c r="M17" s="83" t="s">
        <v>64</v>
      </c>
      <c r="N17" s="83"/>
    </row>
    <row r="18" spans="1:14" ht="30" customHeight="1" x14ac:dyDescent="0.15">
      <c r="A18" s="100"/>
      <c r="B18" s="93"/>
      <c r="C18" s="95"/>
      <c r="D18" s="97"/>
      <c r="E18" s="11" t="s">
        <v>58</v>
      </c>
      <c r="F18" s="210"/>
      <c r="G18" s="88"/>
      <c r="H18" s="99"/>
      <c r="I18" s="84"/>
      <c r="J18" s="84"/>
      <c r="K18" s="84"/>
      <c r="L18" s="84"/>
      <c r="M18" s="84"/>
      <c r="N18" s="84"/>
    </row>
    <row r="19" spans="1:14" ht="30" customHeight="1" x14ac:dyDescent="0.15">
      <c r="A19" s="100">
        <v>58</v>
      </c>
      <c r="B19" s="171" t="s">
        <v>108</v>
      </c>
      <c r="C19" s="142" t="s">
        <v>25</v>
      </c>
      <c r="D19" s="137">
        <v>45016</v>
      </c>
      <c r="E19" s="10" t="s">
        <v>57</v>
      </c>
      <c r="F19" s="225" t="s">
        <v>32</v>
      </c>
      <c r="G19" s="161" t="s">
        <v>64</v>
      </c>
      <c r="H19" s="187">
        <v>18144874</v>
      </c>
      <c r="I19" s="83" t="s">
        <v>64</v>
      </c>
      <c r="J19" s="83" t="s">
        <v>64</v>
      </c>
      <c r="K19" s="83" t="s">
        <v>64</v>
      </c>
      <c r="L19" s="83" t="s">
        <v>64</v>
      </c>
      <c r="M19" s="83" t="s">
        <v>64</v>
      </c>
      <c r="N19" s="83"/>
    </row>
    <row r="20" spans="1:14" ht="30" customHeight="1" x14ac:dyDescent="0.15">
      <c r="A20" s="100"/>
      <c r="B20" s="93"/>
      <c r="C20" s="95"/>
      <c r="D20" s="97"/>
      <c r="E20" s="11" t="s">
        <v>58</v>
      </c>
      <c r="F20" s="210"/>
      <c r="G20" s="88"/>
      <c r="H20" s="99"/>
      <c r="I20" s="84"/>
      <c r="J20" s="84"/>
      <c r="K20" s="84"/>
      <c r="L20" s="84"/>
      <c r="M20" s="84"/>
      <c r="N20" s="84"/>
    </row>
    <row r="21" spans="1:14" ht="30" customHeight="1" x14ac:dyDescent="0.15">
      <c r="A21" s="100">
        <v>58</v>
      </c>
      <c r="B21" s="171" t="s">
        <v>118</v>
      </c>
      <c r="C21" s="142" t="s">
        <v>21</v>
      </c>
      <c r="D21" s="137">
        <v>45016</v>
      </c>
      <c r="E21" s="10" t="s">
        <v>36</v>
      </c>
      <c r="F21" s="225" t="s">
        <v>119</v>
      </c>
      <c r="G21" s="161"/>
      <c r="H21" s="187">
        <v>9946200</v>
      </c>
      <c r="I21" s="83" t="s">
        <v>64</v>
      </c>
      <c r="J21" s="83" t="s">
        <v>64</v>
      </c>
      <c r="K21" s="83" t="s">
        <v>64</v>
      </c>
      <c r="L21" s="83" t="s">
        <v>64</v>
      </c>
      <c r="M21" s="83" t="s">
        <v>64</v>
      </c>
      <c r="N21" s="83"/>
    </row>
    <row r="22" spans="1:14" ht="30" customHeight="1" x14ac:dyDescent="0.15">
      <c r="A22" s="100"/>
      <c r="B22" s="93"/>
      <c r="C22" s="95"/>
      <c r="D22" s="97"/>
      <c r="E22" s="11" t="s">
        <v>37</v>
      </c>
      <c r="F22" s="210"/>
      <c r="G22" s="88"/>
      <c r="H22" s="99"/>
      <c r="I22" s="84"/>
      <c r="J22" s="84"/>
      <c r="K22" s="84"/>
      <c r="L22" s="84"/>
      <c r="M22" s="84"/>
      <c r="N22" s="84"/>
    </row>
    <row r="23" spans="1:14" ht="30" customHeight="1" x14ac:dyDescent="0.15">
      <c r="A23" s="100">
        <v>58</v>
      </c>
      <c r="B23" s="171" t="s">
        <v>120</v>
      </c>
      <c r="C23" s="142" t="s">
        <v>21</v>
      </c>
      <c r="D23" s="137">
        <v>45016</v>
      </c>
      <c r="E23" s="10" t="s">
        <v>36</v>
      </c>
      <c r="F23" s="225" t="s">
        <v>119</v>
      </c>
      <c r="G23" s="161"/>
      <c r="H23" s="187">
        <v>2897528</v>
      </c>
      <c r="I23" s="83" t="s">
        <v>64</v>
      </c>
      <c r="J23" s="83" t="s">
        <v>64</v>
      </c>
      <c r="K23" s="83" t="s">
        <v>64</v>
      </c>
      <c r="L23" s="83" t="s">
        <v>64</v>
      </c>
      <c r="M23" s="83" t="s">
        <v>64</v>
      </c>
      <c r="N23" s="83"/>
    </row>
    <row r="24" spans="1:14" ht="30" customHeight="1" x14ac:dyDescent="0.15">
      <c r="A24" s="100"/>
      <c r="B24" s="93"/>
      <c r="C24" s="95"/>
      <c r="D24" s="97"/>
      <c r="E24" s="11" t="s">
        <v>37</v>
      </c>
      <c r="F24" s="210"/>
      <c r="G24" s="88"/>
      <c r="H24" s="99"/>
      <c r="I24" s="84"/>
      <c r="J24" s="84"/>
      <c r="K24" s="84"/>
      <c r="L24" s="84"/>
      <c r="M24" s="84"/>
      <c r="N24" s="84"/>
    </row>
    <row r="25" spans="1:14" ht="30" customHeight="1" x14ac:dyDescent="0.15">
      <c r="A25" s="100">
        <v>58</v>
      </c>
      <c r="B25" s="171" t="s">
        <v>116</v>
      </c>
      <c r="C25" s="142" t="s">
        <v>25</v>
      </c>
      <c r="D25" s="137">
        <v>45054</v>
      </c>
      <c r="E25" s="10" t="s">
        <v>51</v>
      </c>
      <c r="F25" s="225" t="s">
        <v>76</v>
      </c>
      <c r="G25" s="161" t="s">
        <v>64</v>
      </c>
      <c r="H25" s="187">
        <v>1320000</v>
      </c>
      <c r="I25" s="83" t="s">
        <v>64</v>
      </c>
      <c r="J25" s="83" t="s">
        <v>64</v>
      </c>
      <c r="K25" s="83" t="s">
        <v>64</v>
      </c>
      <c r="L25" s="83" t="s">
        <v>64</v>
      </c>
      <c r="M25" s="83" t="s">
        <v>64</v>
      </c>
      <c r="N25" s="83"/>
    </row>
    <row r="26" spans="1:14" ht="30" customHeight="1" x14ac:dyDescent="0.15">
      <c r="A26" s="100"/>
      <c r="B26" s="93"/>
      <c r="C26" s="95"/>
      <c r="D26" s="97"/>
      <c r="E26" s="11" t="s">
        <v>117</v>
      </c>
      <c r="F26" s="210"/>
      <c r="G26" s="88"/>
      <c r="H26" s="99"/>
      <c r="I26" s="84"/>
      <c r="J26" s="84"/>
      <c r="K26" s="84"/>
      <c r="L26" s="84"/>
      <c r="M26" s="84"/>
      <c r="N26" s="84"/>
    </row>
    <row r="27" spans="1:14" s="13" customFormat="1" ht="30" customHeight="1" x14ac:dyDescent="0.15">
      <c r="A27" s="91">
        <v>59</v>
      </c>
      <c r="B27" s="171" t="s">
        <v>152</v>
      </c>
      <c r="C27" s="142" t="s">
        <v>25</v>
      </c>
      <c r="D27" s="137">
        <v>45107</v>
      </c>
      <c r="E27" s="10" t="s">
        <v>31</v>
      </c>
      <c r="F27" s="225" t="s">
        <v>119</v>
      </c>
      <c r="G27" s="161" t="s">
        <v>13</v>
      </c>
      <c r="H27" s="187">
        <v>1628000</v>
      </c>
      <c r="I27" s="83" t="s">
        <v>13</v>
      </c>
      <c r="J27" s="83" t="s">
        <v>13</v>
      </c>
      <c r="K27" s="83" t="s">
        <v>13</v>
      </c>
      <c r="L27" s="83" t="s">
        <v>13</v>
      </c>
      <c r="M27" s="83" t="s">
        <v>13</v>
      </c>
      <c r="N27" s="83"/>
    </row>
    <row r="28" spans="1:14" s="13" customFormat="1" ht="30" customHeight="1" x14ac:dyDescent="0.15">
      <c r="A28" s="91"/>
      <c r="B28" s="93"/>
      <c r="C28" s="95"/>
      <c r="D28" s="97"/>
      <c r="E28" s="11" t="s">
        <v>74</v>
      </c>
      <c r="F28" s="210"/>
      <c r="G28" s="88"/>
      <c r="H28" s="99"/>
      <c r="I28" s="84"/>
      <c r="J28" s="84"/>
      <c r="K28" s="84"/>
      <c r="L28" s="84"/>
      <c r="M28" s="84"/>
      <c r="N28" s="84"/>
    </row>
    <row r="29" spans="1:14" s="13" customFormat="1" ht="30" customHeight="1" x14ac:dyDescent="0.15">
      <c r="A29" s="91">
        <v>59</v>
      </c>
      <c r="B29" s="171" t="s">
        <v>161</v>
      </c>
      <c r="C29" s="142" t="s">
        <v>25</v>
      </c>
      <c r="D29" s="137">
        <v>45112</v>
      </c>
      <c r="E29" s="10" t="s">
        <v>31</v>
      </c>
      <c r="F29" s="225" t="s">
        <v>24</v>
      </c>
      <c r="G29" s="161" t="s">
        <v>13</v>
      </c>
      <c r="H29" s="187">
        <v>1529000</v>
      </c>
      <c r="I29" s="83" t="s">
        <v>13</v>
      </c>
      <c r="J29" s="83" t="s">
        <v>13</v>
      </c>
      <c r="K29" s="83" t="s">
        <v>13</v>
      </c>
      <c r="L29" s="83" t="s">
        <v>13</v>
      </c>
      <c r="M29" s="83" t="s">
        <v>13</v>
      </c>
      <c r="N29" s="83"/>
    </row>
    <row r="30" spans="1:14" s="13" customFormat="1" ht="30" customHeight="1" x14ac:dyDescent="0.15">
      <c r="A30" s="91"/>
      <c r="B30" s="93"/>
      <c r="C30" s="95"/>
      <c r="D30" s="97"/>
      <c r="E30" s="11" t="s">
        <v>74</v>
      </c>
      <c r="F30" s="210"/>
      <c r="G30" s="88"/>
      <c r="H30" s="99"/>
      <c r="I30" s="84"/>
      <c r="J30" s="84"/>
      <c r="K30" s="84"/>
      <c r="L30" s="84"/>
      <c r="M30" s="84"/>
      <c r="N30" s="84"/>
    </row>
    <row r="31" spans="1:14" s="13" customFormat="1" ht="30" customHeight="1" x14ac:dyDescent="0.15">
      <c r="A31" s="91">
        <v>59</v>
      </c>
      <c r="B31" s="171" t="s">
        <v>163</v>
      </c>
      <c r="C31" s="142" t="s">
        <v>25</v>
      </c>
      <c r="D31" s="137">
        <v>45112</v>
      </c>
      <c r="E31" s="10" t="s">
        <v>36</v>
      </c>
      <c r="F31" s="225" t="s">
        <v>24</v>
      </c>
      <c r="G31" s="161" t="s">
        <v>13</v>
      </c>
      <c r="H31" s="187">
        <v>3190000</v>
      </c>
      <c r="I31" s="83" t="s">
        <v>13</v>
      </c>
      <c r="J31" s="83" t="s">
        <v>13</v>
      </c>
      <c r="K31" s="83" t="s">
        <v>13</v>
      </c>
      <c r="L31" s="83" t="s">
        <v>13</v>
      </c>
      <c r="M31" s="83" t="s">
        <v>13</v>
      </c>
      <c r="N31" s="83"/>
    </row>
    <row r="32" spans="1:14" s="13" customFormat="1" ht="30" customHeight="1" x14ac:dyDescent="0.15">
      <c r="A32" s="91"/>
      <c r="B32" s="93"/>
      <c r="C32" s="95"/>
      <c r="D32" s="97"/>
      <c r="E32" s="11" t="s">
        <v>37</v>
      </c>
      <c r="F32" s="210"/>
      <c r="G32" s="88"/>
      <c r="H32" s="99"/>
      <c r="I32" s="84"/>
      <c r="J32" s="84"/>
      <c r="K32" s="84"/>
      <c r="L32" s="84"/>
      <c r="M32" s="84"/>
      <c r="N32" s="84"/>
    </row>
    <row r="33" spans="1:14" s="13" customFormat="1" ht="30" customHeight="1" x14ac:dyDescent="0.15">
      <c r="A33" s="91">
        <v>59</v>
      </c>
      <c r="B33" s="171" t="s">
        <v>162</v>
      </c>
      <c r="C33" s="142" t="s">
        <v>25</v>
      </c>
      <c r="D33" s="137">
        <v>45113</v>
      </c>
      <c r="E33" s="10" t="s">
        <v>45</v>
      </c>
      <c r="F33" s="225" t="s">
        <v>164</v>
      </c>
      <c r="G33" s="161" t="s">
        <v>13</v>
      </c>
      <c r="H33" s="187">
        <v>2085600</v>
      </c>
      <c r="I33" s="83" t="s">
        <v>13</v>
      </c>
      <c r="J33" s="83" t="s">
        <v>13</v>
      </c>
      <c r="K33" s="83" t="s">
        <v>13</v>
      </c>
      <c r="L33" s="83" t="s">
        <v>13</v>
      </c>
      <c r="M33" s="83" t="s">
        <v>13</v>
      </c>
      <c r="N33" s="83"/>
    </row>
    <row r="34" spans="1:14" s="13" customFormat="1" ht="30" customHeight="1" x14ac:dyDescent="0.15">
      <c r="A34" s="91"/>
      <c r="B34" s="93"/>
      <c r="C34" s="95"/>
      <c r="D34" s="97"/>
      <c r="E34" s="11" t="s">
        <v>33</v>
      </c>
      <c r="F34" s="210"/>
      <c r="G34" s="88"/>
      <c r="H34" s="99"/>
      <c r="I34" s="84"/>
      <c r="J34" s="84"/>
      <c r="K34" s="84"/>
      <c r="L34" s="84"/>
      <c r="M34" s="84"/>
      <c r="N34" s="84"/>
    </row>
    <row r="35" spans="1:14" s="13" customFormat="1" ht="30" customHeight="1" x14ac:dyDescent="0.15">
      <c r="A35" s="91">
        <v>59</v>
      </c>
      <c r="B35" s="171" t="s">
        <v>165</v>
      </c>
      <c r="C35" s="142" t="s">
        <v>25</v>
      </c>
      <c r="D35" s="137">
        <v>45121</v>
      </c>
      <c r="E35" s="10" t="s">
        <v>31</v>
      </c>
      <c r="F35" s="225" t="s">
        <v>119</v>
      </c>
      <c r="G35" s="161" t="s">
        <v>13</v>
      </c>
      <c r="H35" s="187">
        <v>1939080</v>
      </c>
      <c r="I35" s="83" t="s">
        <v>13</v>
      </c>
      <c r="J35" s="83" t="s">
        <v>13</v>
      </c>
      <c r="K35" s="83" t="s">
        <v>13</v>
      </c>
      <c r="L35" s="83" t="s">
        <v>13</v>
      </c>
      <c r="M35" s="83" t="s">
        <v>13</v>
      </c>
      <c r="N35" s="83"/>
    </row>
    <row r="36" spans="1:14" s="13" customFormat="1" ht="30" customHeight="1" x14ac:dyDescent="0.15">
      <c r="A36" s="91"/>
      <c r="B36" s="93"/>
      <c r="C36" s="95"/>
      <c r="D36" s="97"/>
      <c r="E36" s="11" t="s">
        <v>74</v>
      </c>
      <c r="F36" s="210"/>
      <c r="G36" s="88"/>
      <c r="H36" s="99"/>
      <c r="I36" s="84"/>
      <c r="J36" s="84"/>
      <c r="K36" s="84"/>
      <c r="L36" s="84"/>
      <c r="M36" s="84"/>
      <c r="N36" s="84"/>
    </row>
    <row r="37" spans="1:14" s="13" customFormat="1" ht="30" customHeight="1" x14ac:dyDescent="0.15">
      <c r="A37" s="91">
        <v>59</v>
      </c>
      <c r="B37" s="171" t="s">
        <v>167</v>
      </c>
      <c r="C37" s="142" t="s">
        <v>25</v>
      </c>
      <c r="D37" s="137">
        <v>45126</v>
      </c>
      <c r="E37" s="10" t="s">
        <v>31</v>
      </c>
      <c r="F37" s="225" t="s">
        <v>76</v>
      </c>
      <c r="G37" s="161" t="s">
        <v>13</v>
      </c>
      <c r="H37" s="187">
        <v>1343408</v>
      </c>
      <c r="I37" s="83" t="s">
        <v>13</v>
      </c>
      <c r="J37" s="83" t="s">
        <v>13</v>
      </c>
      <c r="K37" s="83" t="s">
        <v>13</v>
      </c>
      <c r="L37" s="83" t="s">
        <v>13</v>
      </c>
      <c r="M37" s="83" t="s">
        <v>13</v>
      </c>
      <c r="N37" s="83"/>
    </row>
    <row r="38" spans="1:14" s="13" customFormat="1" ht="30" customHeight="1" x14ac:dyDescent="0.15">
      <c r="A38" s="91"/>
      <c r="B38" s="93"/>
      <c r="C38" s="95"/>
      <c r="D38" s="97"/>
      <c r="E38" s="11" t="s">
        <v>74</v>
      </c>
      <c r="F38" s="210"/>
      <c r="G38" s="88"/>
      <c r="H38" s="99"/>
      <c r="I38" s="84"/>
      <c r="J38" s="84"/>
      <c r="K38" s="84"/>
      <c r="L38" s="84"/>
      <c r="M38" s="84"/>
      <c r="N38" s="84"/>
    </row>
    <row r="39" spans="1:14" s="13" customFormat="1" ht="30" customHeight="1" x14ac:dyDescent="0.15">
      <c r="A39" s="91">
        <v>59</v>
      </c>
      <c r="B39" s="171" t="s">
        <v>166</v>
      </c>
      <c r="C39" s="142" t="s">
        <v>25</v>
      </c>
      <c r="D39" s="137">
        <v>45139</v>
      </c>
      <c r="E39" s="10" t="s">
        <v>31</v>
      </c>
      <c r="F39" s="225" t="s">
        <v>76</v>
      </c>
      <c r="G39" s="161" t="s">
        <v>13</v>
      </c>
      <c r="H39" s="187">
        <v>1386000</v>
      </c>
      <c r="I39" s="83" t="s">
        <v>13</v>
      </c>
      <c r="J39" s="83" t="s">
        <v>13</v>
      </c>
      <c r="K39" s="83" t="s">
        <v>13</v>
      </c>
      <c r="L39" s="83" t="s">
        <v>13</v>
      </c>
      <c r="M39" s="83" t="s">
        <v>13</v>
      </c>
      <c r="N39" s="83"/>
    </row>
    <row r="40" spans="1:14" s="13" customFormat="1" ht="30" customHeight="1" x14ac:dyDescent="0.15">
      <c r="A40" s="91"/>
      <c r="B40" s="93"/>
      <c r="C40" s="95"/>
      <c r="D40" s="97"/>
      <c r="E40" s="11" t="s">
        <v>74</v>
      </c>
      <c r="F40" s="210"/>
      <c r="G40" s="88"/>
      <c r="H40" s="99"/>
      <c r="I40" s="84"/>
      <c r="J40" s="84"/>
      <c r="K40" s="84"/>
      <c r="L40" s="84"/>
      <c r="M40" s="84"/>
      <c r="N40" s="84"/>
    </row>
    <row r="41" spans="1:14" s="13" customFormat="1" ht="30" customHeight="1" x14ac:dyDescent="0.15">
      <c r="A41" s="91">
        <v>59</v>
      </c>
      <c r="B41" s="171" t="s">
        <v>170</v>
      </c>
      <c r="C41" s="142" t="s">
        <v>25</v>
      </c>
      <c r="D41" s="137">
        <v>45142</v>
      </c>
      <c r="E41" s="10" t="s">
        <v>36</v>
      </c>
      <c r="F41" s="225" t="s">
        <v>171</v>
      </c>
      <c r="G41" s="161" t="s">
        <v>13</v>
      </c>
      <c r="H41" s="187">
        <v>9900000</v>
      </c>
      <c r="I41" s="83" t="s">
        <v>13</v>
      </c>
      <c r="J41" s="83" t="s">
        <v>13</v>
      </c>
      <c r="K41" s="83" t="s">
        <v>13</v>
      </c>
      <c r="L41" s="83" t="s">
        <v>13</v>
      </c>
      <c r="M41" s="83" t="s">
        <v>13</v>
      </c>
      <c r="N41" s="83"/>
    </row>
    <row r="42" spans="1:14" s="13" customFormat="1" ht="30" customHeight="1" x14ac:dyDescent="0.15">
      <c r="A42" s="91"/>
      <c r="B42" s="93"/>
      <c r="C42" s="95"/>
      <c r="D42" s="97"/>
      <c r="E42" s="11" t="s">
        <v>37</v>
      </c>
      <c r="F42" s="210"/>
      <c r="G42" s="88"/>
      <c r="H42" s="99"/>
      <c r="I42" s="84"/>
      <c r="J42" s="84"/>
      <c r="K42" s="84"/>
      <c r="L42" s="84"/>
      <c r="M42" s="84"/>
      <c r="N42" s="84"/>
    </row>
    <row r="43" spans="1:14" s="13" customFormat="1" ht="30" customHeight="1" x14ac:dyDescent="0.15">
      <c r="A43" s="91">
        <v>59</v>
      </c>
      <c r="B43" s="171" t="s">
        <v>172</v>
      </c>
      <c r="C43" s="142" t="s">
        <v>25</v>
      </c>
      <c r="D43" s="137">
        <v>45142</v>
      </c>
      <c r="E43" s="10" t="s">
        <v>36</v>
      </c>
      <c r="F43" s="225" t="s">
        <v>171</v>
      </c>
      <c r="G43" s="161" t="s">
        <v>13</v>
      </c>
      <c r="H43" s="187">
        <v>20999000</v>
      </c>
      <c r="I43" s="83" t="s">
        <v>13</v>
      </c>
      <c r="J43" s="83" t="s">
        <v>13</v>
      </c>
      <c r="K43" s="83" t="s">
        <v>13</v>
      </c>
      <c r="L43" s="83" t="s">
        <v>13</v>
      </c>
      <c r="M43" s="83" t="s">
        <v>13</v>
      </c>
      <c r="N43" s="83"/>
    </row>
    <row r="44" spans="1:14" s="13" customFormat="1" ht="30" customHeight="1" x14ac:dyDescent="0.15">
      <c r="A44" s="91"/>
      <c r="B44" s="93"/>
      <c r="C44" s="95"/>
      <c r="D44" s="97"/>
      <c r="E44" s="11" t="s">
        <v>37</v>
      </c>
      <c r="F44" s="210"/>
      <c r="G44" s="88"/>
      <c r="H44" s="99"/>
      <c r="I44" s="84"/>
      <c r="J44" s="84"/>
      <c r="K44" s="84"/>
      <c r="L44" s="84"/>
      <c r="M44" s="84"/>
      <c r="N44" s="84"/>
    </row>
    <row r="45" spans="1:14" s="13" customFormat="1" ht="30" customHeight="1" x14ac:dyDescent="0.15">
      <c r="A45" s="91">
        <v>59</v>
      </c>
      <c r="B45" s="171" t="s">
        <v>168</v>
      </c>
      <c r="C45" s="142" t="s">
        <v>25</v>
      </c>
      <c r="D45" s="137">
        <v>45146</v>
      </c>
      <c r="E45" s="10" t="s">
        <v>36</v>
      </c>
      <c r="F45" s="225" t="s">
        <v>76</v>
      </c>
      <c r="G45" s="161" t="s">
        <v>13</v>
      </c>
      <c r="H45" s="187">
        <v>1320000</v>
      </c>
      <c r="I45" s="83" t="s">
        <v>13</v>
      </c>
      <c r="J45" s="83" t="s">
        <v>13</v>
      </c>
      <c r="K45" s="83" t="s">
        <v>13</v>
      </c>
      <c r="L45" s="83" t="s">
        <v>13</v>
      </c>
      <c r="M45" s="83" t="s">
        <v>13</v>
      </c>
      <c r="N45" s="83"/>
    </row>
    <row r="46" spans="1:14" s="13" customFormat="1" ht="30" customHeight="1" x14ac:dyDescent="0.15">
      <c r="A46" s="91"/>
      <c r="B46" s="93"/>
      <c r="C46" s="95"/>
      <c r="D46" s="97"/>
      <c r="E46" s="11" t="s">
        <v>37</v>
      </c>
      <c r="F46" s="210"/>
      <c r="G46" s="88"/>
      <c r="H46" s="99"/>
      <c r="I46" s="84"/>
      <c r="J46" s="84"/>
      <c r="K46" s="84"/>
      <c r="L46" s="84"/>
      <c r="M46" s="84"/>
      <c r="N46" s="84"/>
    </row>
    <row r="47" spans="1:14" ht="30" customHeight="1" x14ac:dyDescent="0.15">
      <c r="A47" s="230">
        <v>60</v>
      </c>
      <c r="B47" s="133" t="s">
        <v>173</v>
      </c>
      <c r="C47" s="142" t="s">
        <v>175</v>
      </c>
      <c r="D47" s="137">
        <v>45160</v>
      </c>
      <c r="E47" s="171" t="s">
        <v>174</v>
      </c>
      <c r="F47" s="228" t="s">
        <v>177</v>
      </c>
      <c r="G47" s="83" t="s">
        <v>176</v>
      </c>
      <c r="H47" s="187">
        <v>1041973</v>
      </c>
      <c r="I47" s="83" t="s">
        <v>176</v>
      </c>
      <c r="J47" s="83" t="s">
        <v>176</v>
      </c>
      <c r="K47" s="83" t="s">
        <v>176</v>
      </c>
      <c r="L47" s="83" t="s">
        <v>176</v>
      </c>
      <c r="M47" s="83" t="s">
        <v>176</v>
      </c>
      <c r="N47" s="83"/>
    </row>
    <row r="48" spans="1:14" ht="30" customHeight="1" x14ac:dyDescent="0.15">
      <c r="A48" s="230"/>
      <c r="B48" s="134"/>
      <c r="C48" s="95"/>
      <c r="D48" s="97"/>
      <c r="E48" s="134"/>
      <c r="F48" s="229"/>
      <c r="G48" s="84"/>
      <c r="H48" s="99"/>
      <c r="I48" s="84"/>
      <c r="J48" s="84"/>
      <c r="K48" s="84"/>
      <c r="L48" s="84"/>
      <c r="M48" s="84"/>
      <c r="N48" s="84"/>
    </row>
    <row r="49" spans="1:14" ht="30" customHeight="1" x14ac:dyDescent="0.15">
      <c r="A49" s="230">
        <v>61</v>
      </c>
      <c r="B49" s="145" t="s">
        <v>181</v>
      </c>
      <c r="C49" s="142" t="s">
        <v>182</v>
      </c>
      <c r="D49" s="231">
        <v>45191</v>
      </c>
      <c r="E49" s="25" t="s">
        <v>183</v>
      </c>
      <c r="F49" s="221" t="s">
        <v>185</v>
      </c>
      <c r="G49" s="83" t="s">
        <v>186</v>
      </c>
      <c r="H49" s="187">
        <v>4608054</v>
      </c>
      <c r="I49" s="83" t="s">
        <v>186</v>
      </c>
      <c r="J49" s="83" t="s">
        <v>186</v>
      </c>
      <c r="K49" s="83" t="s">
        <v>186</v>
      </c>
      <c r="L49" s="83" t="s">
        <v>186</v>
      </c>
      <c r="M49" s="83" t="s">
        <v>186</v>
      </c>
      <c r="N49" s="83"/>
    </row>
    <row r="50" spans="1:14" ht="30" customHeight="1" x14ac:dyDescent="0.15">
      <c r="A50" s="230"/>
      <c r="B50" s="146"/>
      <c r="C50" s="95"/>
      <c r="D50" s="84"/>
      <c r="E50" s="26" t="s">
        <v>200</v>
      </c>
      <c r="F50" s="222"/>
      <c r="G50" s="84"/>
      <c r="H50" s="99"/>
      <c r="I50" s="84"/>
      <c r="J50" s="84"/>
      <c r="K50" s="84"/>
      <c r="L50" s="84"/>
      <c r="M50" s="84"/>
      <c r="N50" s="84"/>
    </row>
    <row r="51" spans="1:14" s="13" customFormat="1" ht="30" customHeight="1" x14ac:dyDescent="0.15">
      <c r="A51" s="83">
        <v>158</v>
      </c>
      <c r="B51" s="171" t="s">
        <v>218</v>
      </c>
      <c r="C51" s="142" t="s">
        <v>25</v>
      </c>
      <c r="D51" s="137">
        <v>45198</v>
      </c>
      <c r="E51" s="30" t="s">
        <v>220</v>
      </c>
      <c r="F51" s="221" t="s">
        <v>171</v>
      </c>
      <c r="G51" s="83" t="s">
        <v>64</v>
      </c>
      <c r="H51" s="187">
        <v>58945874.899999999</v>
      </c>
      <c r="I51" s="83" t="s">
        <v>64</v>
      </c>
      <c r="J51" s="83"/>
      <c r="K51" s="83" t="s">
        <v>64</v>
      </c>
      <c r="L51" s="83" t="s">
        <v>64</v>
      </c>
      <c r="M51" s="83" t="s">
        <v>64</v>
      </c>
      <c r="N51" s="83"/>
    </row>
    <row r="52" spans="1:14" s="13" customFormat="1" ht="30" customHeight="1" x14ac:dyDescent="0.15">
      <c r="A52" s="84"/>
      <c r="B52" s="134"/>
      <c r="C52" s="95"/>
      <c r="D52" s="97"/>
      <c r="E52" s="31" t="s">
        <v>221</v>
      </c>
      <c r="F52" s="222"/>
      <c r="G52" s="84"/>
      <c r="H52" s="99"/>
      <c r="I52" s="84"/>
      <c r="J52" s="84"/>
      <c r="K52" s="84"/>
      <c r="L52" s="84"/>
      <c r="M52" s="84"/>
      <c r="N52" s="84"/>
    </row>
    <row r="53" spans="1:14" s="13" customFormat="1" ht="30" customHeight="1" x14ac:dyDescent="0.15">
      <c r="A53" s="83">
        <v>158</v>
      </c>
      <c r="B53" s="171" t="s">
        <v>218</v>
      </c>
      <c r="C53" s="142" t="s">
        <v>25</v>
      </c>
      <c r="D53" s="137">
        <v>45198</v>
      </c>
      <c r="E53" s="30" t="s">
        <v>223</v>
      </c>
      <c r="F53" s="221" t="s">
        <v>171</v>
      </c>
      <c r="G53" s="83" t="s">
        <v>64</v>
      </c>
      <c r="H53" s="187">
        <v>68586752.299999997</v>
      </c>
      <c r="I53" s="83" t="s">
        <v>64</v>
      </c>
      <c r="J53" s="83"/>
      <c r="K53" s="83" t="s">
        <v>64</v>
      </c>
      <c r="L53" s="83" t="s">
        <v>64</v>
      </c>
      <c r="M53" s="83" t="s">
        <v>64</v>
      </c>
      <c r="N53" s="83"/>
    </row>
    <row r="54" spans="1:14" s="13" customFormat="1" ht="30" customHeight="1" x14ac:dyDescent="0.15">
      <c r="A54" s="84"/>
      <c r="B54" s="134"/>
      <c r="C54" s="95"/>
      <c r="D54" s="97"/>
      <c r="E54" s="31" t="s">
        <v>225</v>
      </c>
      <c r="F54" s="222"/>
      <c r="G54" s="84"/>
      <c r="H54" s="99"/>
      <c r="I54" s="84"/>
      <c r="J54" s="84"/>
      <c r="K54" s="84"/>
      <c r="L54" s="84"/>
      <c r="M54" s="84"/>
      <c r="N54" s="84"/>
    </row>
    <row r="55" spans="1:14" s="13" customFormat="1" ht="30" customHeight="1" x14ac:dyDescent="0.15">
      <c r="A55" s="83">
        <v>158</v>
      </c>
      <c r="B55" s="171" t="s">
        <v>218</v>
      </c>
      <c r="C55" s="142" t="s">
        <v>25</v>
      </c>
      <c r="D55" s="137">
        <v>45198</v>
      </c>
      <c r="E55" s="30" t="s">
        <v>227</v>
      </c>
      <c r="F55" s="221" t="s">
        <v>171</v>
      </c>
      <c r="G55" s="83" t="s">
        <v>64</v>
      </c>
      <c r="H55" s="187">
        <v>20530947.800000001</v>
      </c>
      <c r="I55" s="83" t="s">
        <v>64</v>
      </c>
      <c r="J55" s="83"/>
      <c r="K55" s="83" t="s">
        <v>64</v>
      </c>
      <c r="L55" s="83" t="s">
        <v>64</v>
      </c>
      <c r="M55" s="83" t="s">
        <v>64</v>
      </c>
      <c r="N55" s="83"/>
    </row>
    <row r="56" spans="1:14" s="13" customFormat="1" ht="30" customHeight="1" x14ac:dyDescent="0.15">
      <c r="A56" s="84"/>
      <c r="B56" s="134"/>
      <c r="C56" s="95"/>
      <c r="D56" s="97"/>
      <c r="E56" s="31" t="s">
        <v>229</v>
      </c>
      <c r="F56" s="222"/>
      <c r="G56" s="84"/>
      <c r="H56" s="99"/>
      <c r="I56" s="84"/>
      <c r="J56" s="84"/>
      <c r="K56" s="84"/>
      <c r="L56" s="84"/>
      <c r="M56" s="84"/>
      <c r="N56" s="84"/>
    </row>
    <row r="57" spans="1:14" s="13" customFormat="1" ht="30" customHeight="1" x14ac:dyDescent="0.15">
      <c r="A57" s="83">
        <v>158</v>
      </c>
      <c r="B57" s="171" t="s">
        <v>218</v>
      </c>
      <c r="C57" s="142" t="s">
        <v>25</v>
      </c>
      <c r="D57" s="137">
        <v>45198</v>
      </c>
      <c r="E57" s="30" t="s">
        <v>230</v>
      </c>
      <c r="F57" s="221" t="s">
        <v>171</v>
      </c>
      <c r="G57" s="83" t="s">
        <v>64</v>
      </c>
      <c r="H57" s="187">
        <v>57840013</v>
      </c>
      <c r="I57" s="83" t="s">
        <v>64</v>
      </c>
      <c r="J57" s="83"/>
      <c r="K57" s="83" t="s">
        <v>64</v>
      </c>
      <c r="L57" s="83" t="s">
        <v>64</v>
      </c>
      <c r="M57" s="83" t="s">
        <v>64</v>
      </c>
      <c r="N57" s="83"/>
    </row>
    <row r="58" spans="1:14" s="13" customFormat="1" ht="30" customHeight="1" x14ac:dyDescent="0.15">
      <c r="A58" s="84"/>
      <c r="B58" s="134"/>
      <c r="C58" s="95"/>
      <c r="D58" s="97"/>
      <c r="E58" s="31" t="s">
        <v>232</v>
      </c>
      <c r="F58" s="222"/>
      <c r="G58" s="84"/>
      <c r="H58" s="99"/>
      <c r="I58" s="84"/>
      <c r="J58" s="84"/>
      <c r="K58" s="84"/>
      <c r="L58" s="84"/>
      <c r="M58" s="84"/>
      <c r="N58" s="84"/>
    </row>
    <row r="59" spans="1:14" s="13" customFormat="1" ht="30" customHeight="1" x14ac:dyDescent="0.15">
      <c r="A59" s="83">
        <v>158</v>
      </c>
      <c r="B59" s="171" t="s">
        <v>218</v>
      </c>
      <c r="C59" s="142" t="s">
        <v>25</v>
      </c>
      <c r="D59" s="137">
        <v>45198</v>
      </c>
      <c r="E59" s="30" t="s">
        <v>234</v>
      </c>
      <c r="F59" s="221" t="s">
        <v>171</v>
      </c>
      <c r="G59" s="83" t="s">
        <v>64</v>
      </c>
      <c r="H59" s="187">
        <v>61343788</v>
      </c>
      <c r="I59" s="83" t="s">
        <v>64</v>
      </c>
      <c r="J59" s="83"/>
      <c r="K59" s="83" t="s">
        <v>64</v>
      </c>
      <c r="L59" s="83" t="s">
        <v>64</v>
      </c>
      <c r="M59" s="83" t="s">
        <v>64</v>
      </c>
      <c r="N59" s="83"/>
    </row>
    <row r="60" spans="1:14" s="13" customFormat="1" ht="30" customHeight="1" x14ac:dyDescent="0.15">
      <c r="A60" s="84"/>
      <c r="B60" s="134"/>
      <c r="C60" s="95"/>
      <c r="D60" s="97"/>
      <c r="E60" s="31" t="s">
        <v>236</v>
      </c>
      <c r="F60" s="222"/>
      <c r="G60" s="84"/>
      <c r="H60" s="99"/>
      <c r="I60" s="84"/>
      <c r="J60" s="84"/>
      <c r="K60" s="84"/>
      <c r="L60" s="84"/>
      <c r="M60" s="84"/>
      <c r="N60" s="84"/>
    </row>
    <row r="61" spans="1:14" s="13" customFormat="1" ht="30" customHeight="1" x14ac:dyDescent="0.15">
      <c r="A61" s="91">
        <v>59</v>
      </c>
      <c r="B61" s="171" t="s">
        <v>210</v>
      </c>
      <c r="C61" s="142" t="s">
        <v>25</v>
      </c>
      <c r="D61" s="137">
        <v>45201</v>
      </c>
      <c r="E61" s="27" t="s">
        <v>129</v>
      </c>
      <c r="F61" s="225" t="s">
        <v>76</v>
      </c>
      <c r="G61" s="161" t="s">
        <v>13</v>
      </c>
      <c r="H61" s="187">
        <v>1144000</v>
      </c>
      <c r="I61" s="83" t="s">
        <v>13</v>
      </c>
      <c r="J61" s="83" t="s">
        <v>13</v>
      </c>
      <c r="K61" s="83" t="s">
        <v>13</v>
      </c>
      <c r="L61" s="83" t="s">
        <v>13</v>
      </c>
      <c r="M61" s="83" t="s">
        <v>13</v>
      </c>
      <c r="N61" s="83"/>
    </row>
    <row r="62" spans="1:14" s="13" customFormat="1" ht="30" customHeight="1" x14ac:dyDescent="0.15">
      <c r="A62" s="91"/>
      <c r="B62" s="93"/>
      <c r="C62" s="95"/>
      <c r="D62" s="97"/>
      <c r="E62" s="29" t="s">
        <v>74</v>
      </c>
      <c r="F62" s="210"/>
      <c r="G62" s="88"/>
      <c r="H62" s="99"/>
      <c r="I62" s="84"/>
      <c r="J62" s="84"/>
      <c r="K62" s="84"/>
      <c r="L62" s="84"/>
      <c r="M62" s="84"/>
      <c r="N62" s="84"/>
    </row>
    <row r="63" spans="1:14" s="13" customFormat="1" ht="30" customHeight="1" x14ac:dyDescent="0.15">
      <c r="A63" s="91">
        <v>59</v>
      </c>
      <c r="B63" s="171" t="s">
        <v>207</v>
      </c>
      <c r="C63" s="142" t="s">
        <v>25</v>
      </c>
      <c r="D63" s="137">
        <v>45222</v>
      </c>
      <c r="E63" s="27" t="s">
        <v>129</v>
      </c>
      <c r="F63" s="225" t="s">
        <v>209</v>
      </c>
      <c r="G63" s="161" t="s">
        <v>13</v>
      </c>
      <c r="H63" s="187">
        <v>2530000</v>
      </c>
      <c r="I63" s="83" t="s">
        <v>13</v>
      </c>
      <c r="J63" s="83" t="s">
        <v>13</v>
      </c>
      <c r="K63" s="83" t="s">
        <v>13</v>
      </c>
      <c r="L63" s="83" t="s">
        <v>13</v>
      </c>
      <c r="M63" s="83" t="s">
        <v>13</v>
      </c>
      <c r="N63" s="83"/>
    </row>
    <row r="64" spans="1:14" s="13" customFormat="1" ht="30" customHeight="1" x14ac:dyDescent="0.15">
      <c r="A64" s="91"/>
      <c r="B64" s="93"/>
      <c r="C64" s="95"/>
      <c r="D64" s="97"/>
      <c r="E64" s="29" t="s">
        <v>74</v>
      </c>
      <c r="F64" s="210"/>
      <c r="G64" s="88"/>
      <c r="H64" s="99"/>
      <c r="I64" s="84"/>
      <c r="J64" s="84"/>
      <c r="K64" s="84"/>
      <c r="L64" s="84"/>
      <c r="M64" s="84"/>
      <c r="N64" s="84"/>
    </row>
    <row r="65" spans="1:14" s="13" customFormat="1" ht="30" customHeight="1" x14ac:dyDescent="0.15">
      <c r="A65" s="91">
        <v>59</v>
      </c>
      <c r="B65" s="171" t="s">
        <v>206</v>
      </c>
      <c r="C65" s="142" t="s">
        <v>25</v>
      </c>
      <c r="D65" s="137">
        <v>45225</v>
      </c>
      <c r="E65" s="27" t="s">
        <v>129</v>
      </c>
      <c r="F65" s="225" t="s">
        <v>76</v>
      </c>
      <c r="G65" s="161" t="s">
        <v>13</v>
      </c>
      <c r="H65" s="187">
        <f>996000*1.1</f>
        <v>1095600</v>
      </c>
      <c r="I65" s="83" t="s">
        <v>13</v>
      </c>
      <c r="J65" s="83" t="s">
        <v>13</v>
      </c>
      <c r="K65" s="83" t="s">
        <v>13</v>
      </c>
      <c r="L65" s="83" t="s">
        <v>13</v>
      </c>
      <c r="M65" s="83" t="s">
        <v>13</v>
      </c>
      <c r="N65" s="83"/>
    </row>
    <row r="66" spans="1:14" s="13" customFormat="1" ht="30" customHeight="1" x14ac:dyDescent="0.15">
      <c r="A66" s="91"/>
      <c r="B66" s="93"/>
      <c r="C66" s="95"/>
      <c r="D66" s="97"/>
      <c r="E66" s="29" t="s">
        <v>74</v>
      </c>
      <c r="F66" s="210"/>
      <c r="G66" s="88"/>
      <c r="H66" s="99"/>
      <c r="I66" s="84"/>
      <c r="J66" s="84"/>
      <c r="K66" s="84"/>
      <c r="L66" s="84"/>
      <c r="M66" s="84"/>
      <c r="N66" s="84"/>
    </row>
    <row r="67" spans="1:14" s="13" customFormat="1" ht="30" customHeight="1" x14ac:dyDescent="0.15">
      <c r="A67" s="91">
        <v>59</v>
      </c>
      <c r="B67" s="171" t="s">
        <v>208</v>
      </c>
      <c r="C67" s="142" t="s">
        <v>25</v>
      </c>
      <c r="D67" s="137">
        <v>45225</v>
      </c>
      <c r="E67" s="27" t="s">
        <v>36</v>
      </c>
      <c r="F67" s="225" t="s">
        <v>76</v>
      </c>
      <c r="G67" s="161" t="s">
        <v>13</v>
      </c>
      <c r="H67" s="187">
        <f>1077200*1.1</f>
        <v>1184920</v>
      </c>
      <c r="I67" s="83" t="s">
        <v>13</v>
      </c>
      <c r="J67" s="83" t="s">
        <v>13</v>
      </c>
      <c r="K67" s="83" t="s">
        <v>13</v>
      </c>
      <c r="L67" s="83" t="s">
        <v>13</v>
      </c>
      <c r="M67" s="83" t="s">
        <v>13</v>
      </c>
      <c r="N67" s="83"/>
    </row>
    <row r="68" spans="1:14" s="13" customFormat="1" ht="30" customHeight="1" x14ac:dyDescent="0.15">
      <c r="A68" s="91"/>
      <c r="B68" s="93"/>
      <c r="C68" s="95"/>
      <c r="D68" s="97"/>
      <c r="E68" s="29" t="s">
        <v>37</v>
      </c>
      <c r="F68" s="210"/>
      <c r="G68" s="88"/>
      <c r="H68" s="99"/>
      <c r="I68" s="84"/>
      <c r="J68" s="84"/>
      <c r="K68" s="84"/>
      <c r="L68" s="84"/>
      <c r="M68" s="84"/>
      <c r="N68" s="84"/>
    </row>
    <row r="69" spans="1:14" s="13" customFormat="1" ht="30" customHeight="1" x14ac:dyDescent="0.15">
      <c r="A69" s="233">
        <v>62</v>
      </c>
      <c r="B69" s="145" t="s">
        <v>248</v>
      </c>
      <c r="C69" s="142" t="s">
        <v>25</v>
      </c>
      <c r="D69" s="231">
        <v>45227</v>
      </c>
      <c r="E69" s="32" t="s">
        <v>55</v>
      </c>
      <c r="F69" s="225" t="s">
        <v>76</v>
      </c>
      <c r="G69" s="83" t="s">
        <v>64</v>
      </c>
      <c r="H69" s="187">
        <v>1155000</v>
      </c>
      <c r="I69" s="83" t="s">
        <v>64</v>
      </c>
      <c r="J69" s="83" t="s">
        <v>64</v>
      </c>
      <c r="K69" s="83" t="s">
        <v>64</v>
      </c>
      <c r="L69" s="83" t="s">
        <v>64</v>
      </c>
      <c r="M69" s="83" t="s">
        <v>64</v>
      </c>
      <c r="N69" s="83"/>
    </row>
    <row r="70" spans="1:14" s="13" customFormat="1" ht="30" customHeight="1" x14ac:dyDescent="0.15">
      <c r="A70" s="233"/>
      <c r="B70" s="164"/>
      <c r="C70" s="94"/>
      <c r="D70" s="156"/>
      <c r="E70" s="34" t="s">
        <v>56</v>
      </c>
      <c r="F70" s="209"/>
      <c r="G70" s="156"/>
      <c r="H70" s="98"/>
      <c r="I70" s="156"/>
      <c r="J70" s="156"/>
      <c r="K70" s="156"/>
      <c r="L70" s="156"/>
      <c r="M70" s="156"/>
      <c r="N70" s="156"/>
    </row>
    <row r="71" spans="1:14" s="13" customFormat="1" ht="30" customHeight="1" x14ac:dyDescent="0.15">
      <c r="A71" s="233">
        <v>63</v>
      </c>
      <c r="B71" s="171" t="s">
        <v>241</v>
      </c>
      <c r="C71" s="142" t="s">
        <v>25</v>
      </c>
      <c r="D71" s="137">
        <v>45230</v>
      </c>
      <c r="E71" s="32" t="s">
        <v>55</v>
      </c>
      <c r="F71" s="225" t="s">
        <v>76</v>
      </c>
      <c r="G71" s="161" t="s">
        <v>13</v>
      </c>
      <c r="H71" s="187">
        <v>2230800</v>
      </c>
      <c r="I71" s="83" t="s">
        <v>13</v>
      </c>
      <c r="J71" s="83" t="s">
        <v>13</v>
      </c>
      <c r="K71" s="83" t="s">
        <v>13</v>
      </c>
      <c r="L71" s="83" t="s">
        <v>13</v>
      </c>
      <c r="M71" s="83" t="s">
        <v>13</v>
      </c>
      <c r="N71" s="83"/>
    </row>
    <row r="72" spans="1:14" s="13" customFormat="1" ht="30" customHeight="1" x14ac:dyDescent="0.15">
      <c r="A72" s="233"/>
      <c r="B72" s="93"/>
      <c r="C72" s="95"/>
      <c r="D72" s="97"/>
      <c r="E72" s="34" t="s">
        <v>56</v>
      </c>
      <c r="F72" s="210"/>
      <c r="G72" s="88"/>
      <c r="H72" s="99"/>
      <c r="I72" s="84"/>
      <c r="J72" s="84"/>
      <c r="K72" s="84"/>
      <c r="L72" s="84"/>
      <c r="M72" s="84"/>
      <c r="N72" s="84"/>
    </row>
    <row r="73" spans="1:14" s="13" customFormat="1" ht="30" customHeight="1" x14ac:dyDescent="0.15">
      <c r="A73" s="233">
        <v>64</v>
      </c>
      <c r="B73" s="171" t="s">
        <v>242</v>
      </c>
      <c r="C73" s="142" t="s">
        <v>25</v>
      </c>
      <c r="D73" s="137">
        <v>45230</v>
      </c>
      <c r="E73" s="32" t="s">
        <v>243</v>
      </c>
      <c r="F73" s="225" t="s">
        <v>76</v>
      </c>
      <c r="G73" s="161" t="s">
        <v>13</v>
      </c>
      <c r="H73" s="187">
        <v>12368400</v>
      </c>
      <c r="I73" s="83" t="s">
        <v>13</v>
      </c>
      <c r="J73" s="83" t="s">
        <v>13</v>
      </c>
      <c r="K73" s="83" t="s">
        <v>13</v>
      </c>
      <c r="L73" s="83" t="s">
        <v>13</v>
      </c>
      <c r="M73" s="83" t="s">
        <v>13</v>
      </c>
      <c r="N73" s="83"/>
    </row>
    <row r="74" spans="1:14" s="13" customFormat="1" ht="30" customHeight="1" x14ac:dyDescent="0.15">
      <c r="A74" s="233"/>
      <c r="B74" s="93"/>
      <c r="C74" s="95"/>
      <c r="D74" s="97"/>
      <c r="E74" s="34" t="s">
        <v>244</v>
      </c>
      <c r="F74" s="210"/>
      <c r="G74" s="88"/>
      <c r="H74" s="99"/>
      <c r="I74" s="84"/>
      <c r="J74" s="84"/>
      <c r="K74" s="84"/>
      <c r="L74" s="84"/>
      <c r="M74" s="84"/>
      <c r="N74" s="84"/>
    </row>
    <row r="75" spans="1:14" s="13" customFormat="1" ht="30" customHeight="1" x14ac:dyDescent="0.15">
      <c r="A75" s="233">
        <v>65</v>
      </c>
      <c r="B75" s="145" t="s">
        <v>27</v>
      </c>
      <c r="C75" s="142" t="s">
        <v>191</v>
      </c>
      <c r="D75" s="231">
        <v>45231</v>
      </c>
      <c r="E75" s="32" t="s">
        <v>26</v>
      </c>
      <c r="F75" s="225" t="s">
        <v>60</v>
      </c>
      <c r="G75" s="83" t="s">
        <v>64</v>
      </c>
      <c r="H75" s="187">
        <v>7216000</v>
      </c>
      <c r="I75" s="83" t="s">
        <v>64</v>
      </c>
      <c r="J75" s="83" t="s">
        <v>64</v>
      </c>
      <c r="K75" s="83" t="s">
        <v>64</v>
      </c>
      <c r="L75" s="83" t="s">
        <v>64</v>
      </c>
      <c r="M75" s="83" t="s">
        <v>64</v>
      </c>
      <c r="N75" s="83"/>
    </row>
    <row r="76" spans="1:14" s="13" customFormat="1" ht="30" customHeight="1" x14ac:dyDescent="0.15">
      <c r="A76" s="233"/>
      <c r="B76" s="146"/>
      <c r="C76" s="95"/>
      <c r="D76" s="84"/>
      <c r="E76" s="34" t="s">
        <v>59</v>
      </c>
      <c r="F76" s="210"/>
      <c r="G76" s="84"/>
      <c r="H76" s="99"/>
      <c r="I76" s="84"/>
      <c r="J76" s="84"/>
      <c r="K76" s="84"/>
      <c r="L76" s="84"/>
      <c r="M76" s="84"/>
      <c r="N76" s="84"/>
    </row>
    <row r="77" spans="1:14" s="13" customFormat="1" ht="30" customHeight="1" x14ac:dyDescent="0.15">
      <c r="A77" s="233">
        <v>66</v>
      </c>
      <c r="B77" s="145" t="s">
        <v>211</v>
      </c>
      <c r="C77" s="142" t="s">
        <v>25</v>
      </c>
      <c r="D77" s="231">
        <v>45246</v>
      </c>
      <c r="E77" s="32" t="s">
        <v>36</v>
      </c>
      <c r="F77" s="225" t="s">
        <v>76</v>
      </c>
      <c r="G77" s="83" t="s">
        <v>64</v>
      </c>
      <c r="H77" s="187">
        <v>1485000</v>
      </c>
      <c r="I77" s="83" t="s">
        <v>64</v>
      </c>
      <c r="J77" s="83" t="s">
        <v>64</v>
      </c>
      <c r="K77" s="83" t="s">
        <v>64</v>
      </c>
      <c r="L77" s="83" t="s">
        <v>64</v>
      </c>
      <c r="M77" s="83" t="s">
        <v>64</v>
      </c>
      <c r="N77" s="83"/>
    </row>
    <row r="78" spans="1:14" s="13" customFormat="1" ht="30" customHeight="1" x14ac:dyDescent="0.15">
      <c r="A78" s="233"/>
      <c r="B78" s="164"/>
      <c r="C78" s="94"/>
      <c r="D78" s="156"/>
      <c r="E78" s="34" t="s">
        <v>37</v>
      </c>
      <c r="F78" s="209"/>
      <c r="G78" s="156"/>
      <c r="H78" s="98"/>
      <c r="I78" s="156"/>
      <c r="J78" s="156"/>
      <c r="K78" s="156"/>
      <c r="L78" s="156"/>
      <c r="M78" s="156"/>
      <c r="N78" s="156"/>
    </row>
    <row r="79" spans="1:14" s="13" customFormat="1" ht="30" customHeight="1" x14ac:dyDescent="0.15">
      <c r="A79" s="233">
        <v>67</v>
      </c>
      <c r="B79" s="145" t="s">
        <v>245</v>
      </c>
      <c r="C79" s="142" t="s">
        <v>25</v>
      </c>
      <c r="D79" s="231">
        <v>45258</v>
      </c>
      <c r="E79" s="32" t="s">
        <v>246</v>
      </c>
      <c r="F79" s="225" t="s">
        <v>76</v>
      </c>
      <c r="G79" s="83" t="s">
        <v>64</v>
      </c>
      <c r="H79" s="187">
        <v>1248500</v>
      </c>
      <c r="I79" s="83" t="s">
        <v>64</v>
      </c>
      <c r="J79" s="83" t="s">
        <v>64</v>
      </c>
      <c r="K79" s="83" t="s">
        <v>64</v>
      </c>
      <c r="L79" s="83" t="s">
        <v>64</v>
      </c>
      <c r="M79" s="83" t="s">
        <v>64</v>
      </c>
      <c r="N79" s="83"/>
    </row>
    <row r="80" spans="1:14" s="13" customFormat="1" ht="30" customHeight="1" x14ac:dyDescent="0.15">
      <c r="A80" s="233"/>
      <c r="B80" s="164"/>
      <c r="C80" s="94"/>
      <c r="D80" s="156"/>
      <c r="E80" s="34" t="s">
        <v>247</v>
      </c>
      <c r="F80" s="209"/>
      <c r="G80" s="156"/>
      <c r="H80" s="98"/>
      <c r="I80" s="156"/>
      <c r="J80" s="156"/>
      <c r="K80" s="156"/>
      <c r="L80" s="156"/>
      <c r="M80" s="156"/>
      <c r="N80" s="156"/>
    </row>
    <row r="81" spans="1:14" s="13" customFormat="1" ht="30" customHeight="1" x14ac:dyDescent="0.15">
      <c r="A81" s="233">
        <v>68</v>
      </c>
      <c r="B81" s="145" t="s">
        <v>248</v>
      </c>
      <c r="C81" s="142" t="s">
        <v>25</v>
      </c>
      <c r="D81" s="231">
        <v>45227</v>
      </c>
      <c r="E81" s="32" t="s">
        <v>55</v>
      </c>
      <c r="F81" s="225" t="s">
        <v>76</v>
      </c>
      <c r="G81" s="83" t="s">
        <v>64</v>
      </c>
      <c r="H81" s="187">
        <v>1155000</v>
      </c>
      <c r="I81" s="83" t="s">
        <v>64</v>
      </c>
      <c r="J81" s="83" t="s">
        <v>64</v>
      </c>
      <c r="K81" s="83" t="s">
        <v>64</v>
      </c>
      <c r="L81" s="83" t="s">
        <v>64</v>
      </c>
      <c r="M81" s="83" t="s">
        <v>64</v>
      </c>
      <c r="N81" s="83"/>
    </row>
    <row r="82" spans="1:14" s="13" customFormat="1" ht="30" customHeight="1" x14ac:dyDescent="0.15">
      <c r="A82" s="233"/>
      <c r="B82" s="164"/>
      <c r="C82" s="94"/>
      <c r="D82" s="156"/>
      <c r="E82" s="34" t="s">
        <v>56</v>
      </c>
      <c r="F82" s="209"/>
      <c r="G82" s="156"/>
      <c r="H82" s="98"/>
      <c r="I82" s="156"/>
      <c r="J82" s="156"/>
      <c r="K82" s="156"/>
      <c r="L82" s="156"/>
      <c r="M82" s="156"/>
      <c r="N82" s="156"/>
    </row>
    <row r="83" spans="1:14" s="13" customFormat="1" ht="30" customHeight="1" x14ac:dyDescent="0.15">
      <c r="A83" s="233">
        <v>69</v>
      </c>
      <c r="B83" s="145" t="s">
        <v>83</v>
      </c>
      <c r="C83" s="142" t="s">
        <v>25</v>
      </c>
      <c r="D83" s="231">
        <v>45279</v>
      </c>
      <c r="E83" s="32" t="s">
        <v>36</v>
      </c>
      <c r="F83" s="225" t="s">
        <v>76</v>
      </c>
      <c r="G83" s="83" t="s">
        <v>64</v>
      </c>
      <c r="H83" s="187">
        <v>1562000</v>
      </c>
      <c r="I83" s="83" t="s">
        <v>64</v>
      </c>
      <c r="J83" s="83" t="s">
        <v>64</v>
      </c>
      <c r="K83" s="83" t="s">
        <v>64</v>
      </c>
      <c r="L83" s="83" t="s">
        <v>64</v>
      </c>
      <c r="M83" s="83" t="s">
        <v>64</v>
      </c>
      <c r="N83" s="83"/>
    </row>
    <row r="84" spans="1:14" s="13" customFormat="1" ht="30" customHeight="1" x14ac:dyDescent="0.15">
      <c r="A84" s="233"/>
      <c r="B84" s="164"/>
      <c r="C84" s="94"/>
      <c r="D84" s="156"/>
      <c r="E84" s="34" t="s">
        <v>37</v>
      </c>
      <c r="F84" s="209"/>
      <c r="G84" s="156"/>
      <c r="H84" s="98"/>
      <c r="I84" s="156"/>
      <c r="J84" s="156"/>
      <c r="K84" s="156"/>
      <c r="L84" s="156"/>
      <c r="M84" s="156"/>
      <c r="N84" s="156"/>
    </row>
    <row r="85" spans="1:14" s="13" customFormat="1" ht="30" customHeight="1" x14ac:dyDescent="0.15">
      <c r="A85" s="233">
        <v>70</v>
      </c>
      <c r="B85" s="145" t="s">
        <v>249</v>
      </c>
      <c r="C85" s="142" t="s">
        <v>25</v>
      </c>
      <c r="D85" s="231">
        <v>45285</v>
      </c>
      <c r="E85" s="32" t="s">
        <v>243</v>
      </c>
      <c r="F85" s="225" t="s">
        <v>76</v>
      </c>
      <c r="G85" s="83" t="s">
        <v>64</v>
      </c>
      <c r="H85" s="187">
        <v>5830000</v>
      </c>
      <c r="I85" s="83" t="s">
        <v>64</v>
      </c>
      <c r="J85" s="83" t="s">
        <v>64</v>
      </c>
      <c r="K85" s="83" t="s">
        <v>64</v>
      </c>
      <c r="L85" s="83" t="s">
        <v>64</v>
      </c>
      <c r="M85" s="83" t="s">
        <v>64</v>
      </c>
      <c r="N85" s="83"/>
    </row>
    <row r="86" spans="1:14" s="13" customFormat="1" ht="30" customHeight="1" x14ac:dyDescent="0.15">
      <c r="A86" s="233"/>
      <c r="B86" s="164"/>
      <c r="C86" s="94"/>
      <c r="D86" s="156"/>
      <c r="E86" s="34" t="s">
        <v>244</v>
      </c>
      <c r="F86" s="209"/>
      <c r="G86" s="156"/>
      <c r="H86" s="98"/>
      <c r="I86" s="156"/>
      <c r="J86" s="156"/>
      <c r="K86" s="156"/>
      <c r="L86" s="156"/>
      <c r="M86" s="156"/>
      <c r="N86" s="156"/>
    </row>
    <row r="87" spans="1:14" ht="30" customHeight="1" x14ac:dyDescent="0.15">
      <c r="A87" s="118">
        <v>73</v>
      </c>
      <c r="B87" s="133" t="s">
        <v>296</v>
      </c>
      <c r="C87" s="142" t="s">
        <v>25</v>
      </c>
      <c r="D87" s="220">
        <v>45296</v>
      </c>
      <c r="E87" s="52" t="s">
        <v>243</v>
      </c>
      <c r="F87" s="225" t="s">
        <v>209</v>
      </c>
      <c r="G87" s="155" t="s">
        <v>64</v>
      </c>
      <c r="H87" s="223">
        <v>1824900</v>
      </c>
      <c r="I87" s="155"/>
      <c r="J87" s="155"/>
      <c r="K87" s="155"/>
      <c r="L87" s="155"/>
      <c r="M87" s="155"/>
      <c r="N87" s="155"/>
    </row>
    <row r="88" spans="1:14" ht="30" customHeight="1" x14ac:dyDescent="0.15">
      <c r="A88" s="117"/>
      <c r="B88" s="166"/>
      <c r="C88" s="94"/>
      <c r="D88" s="220"/>
      <c r="E88" s="36" t="s">
        <v>244</v>
      </c>
      <c r="F88" s="210"/>
      <c r="G88" s="155"/>
      <c r="H88" s="223"/>
      <c r="I88" s="155"/>
      <c r="J88" s="155"/>
      <c r="K88" s="155"/>
      <c r="L88" s="155"/>
      <c r="M88" s="155"/>
      <c r="N88" s="155"/>
    </row>
    <row r="89" spans="1:14" ht="30" customHeight="1" x14ac:dyDescent="0.15">
      <c r="A89" s="118">
        <v>75</v>
      </c>
      <c r="B89" s="133" t="s">
        <v>297</v>
      </c>
      <c r="C89" s="142" t="s">
        <v>25</v>
      </c>
      <c r="D89" s="220">
        <v>45317</v>
      </c>
      <c r="E89" s="52" t="s">
        <v>67</v>
      </c>
      <c r="F89" s="225" t="s">
        <v>32</v>
      </c>
      <c r="G89" s="155" t="s">
        <v>64</v>
      </c>
      <c r="H89" s="223">
        <v>3319800</v>
      </c>
      <c r="I89" s="155"/>
      <c r="J89" s="155"/>
      <c r="K89" s="155"/>
      <c r="L89" s="155"/>
      <c r="M89" s="155"/>
      <c r="N89" s="155"/>
    </row>
    <row r="90" spans="1:14" ht="30" customHeight="1" x14ac:dyDescent="0.15">
      <c r="A90" s="117"/>
      <c r="B90" s="166"/>
      <c r="C90" s="94"/>
      <c r="D90" s="220"/>
      <c r="E90" s="36" t="s">
        <v>68</v>
      </c>
      <c r="F90" s="210"/>
      <c r="G90" s="155"/>
      <c r="H90" s="223"/>
      <c r="I90" s="155"/>
      <c r="J90" s="155"/>
      <c r="K90" s="155"/>
      <c r="L90" s="155"/>
      <c r="M90" s="155"/>
      <c r="N90" s="155"/>
    </row>
    <row r="91" spans="1:14" ht="30" customHeight="1" x14ac:dyDescent="0.15">
      <c r="A91" s="118">
        <v>76</v>
      </c>
      <c r="B91" s="133" t="s">
        <v>298</v>
      </c>
      <c r="C91" s="142" t="s">
        <v>25</v>
      </c>
      <c r="D91" s="220">
        <v>45317</v>
      </c>
      <c r="E91" s="52" t="s">
        <v>67</v>
      </c>
      <c r="F91" s="225" t="s">
        <v>32</v>
      </c>
      <c r="G91" s="155" t="s">
        <v>64</v>
      </c>
      <c r="H91" s="223">
        <v>13530000</v>
      </c>
      <c r="I91" s="155"/>
      <c r="J91" s="155"/>
      <c r="K91" s="155"/>
      <c r="L91" s="155"/>
      <c r="M91" s="155"/>
      <c r="N91" s="155"/>
    </row>
    <row r="92" spans="1:14" ht="30" customHeight="1" x14ac:dyDescent="0.15">
      <c r="A92" s="117"/>
      <c r="B92" s="166"/>
      <c r="C92" s="94"/>
      <c r="D92" s="220"/>
      <c r="E92" s="36" t="s">
        <v>68</v>
      </c>
      <c r="F92" s="210"/>
      <c r="G92" s="155"/>
      <c r="H92" s="223"/>
      <c r="I92" s="155"/>
      <c r="J92" s="155"/>
      <c r="K92" s="155"/>
      <c r="L92" s="155"/>
      <c r="M92" s="155"/>
      <c r="N92" s="155"/>
    </row>
    <row r="93" spans="1:14" s="13" customFormat="1" ht="30" customHeight="1" x14ac:dyDescent="0.15">
      <c r="A93" s="118">
        <v>71</v>
      </c>
      <c r="B93" s="169" t="s">
        <v>264</v>
      </c>
      <c r="C93" s="142" t="s">
        <v>265</v>
      </c>
      <c r="D93" s="232">
        <v>45322</v>
      </c>
      <c r="E93" s="49" t="s">
        <v>193</v>
      </c>
      <c r="F93" s="225" t="s">
        <v>76</v>
      </c>
      <c r="G93" s="155" t="s">
        <v>266</v>
      </c>
      <c r="H93" s="223">
        <v>1599895</v>
      </c>
      <c r="I93" s="83" t="s">
        <v>64</v>
      </c>
      <c r="J93" s="83" t="s">
        <v>64</v>
      </c>
      <c r="K93" s="83" t="s">
        <v>64</v>
      </c>
      <c r="L93" s="83" t="s">
        <v>64</v>
      </c>
      <c r="M93" s="83" t="s">
        <v>64</v>
      </c>
      <c r="N93" s="155"/>
    </row>
    <row r="94" spans="1:14" s="13" customFormat="1" ht="30" customHeight="1" x14ac:dyDescent="0.15">
      <c r="A94" s="117"/>
      <c r="B94" s="169"/>
      <c r="C94" s="94"/>
      <c r="D94" s="155"/>
      <c r="E94" s="50" t="s">
        <v>194</v>
      </c>
      <c r="F94" s="209"/>
      <c r="G94" s="155"/>
      <c r="H94" s="223"/>
      <c r="I94" s="156"/>
      <c r="J94" s="156"/>
      <c r="K94" s="156"/>
      <c r="L94" s="156"/>
      <c r="M94" s="156"/>
      <c r="N94" s="155"/>
    </row>
    <row r="95" spans="1:14" ht="30" customHeight="1" x14ac:dyDescent="0.15">
      <c r="A95" s="118">
        <v>72</v>
      </c>
      <c r="B95" s="145" t="s">
        <v>295</v>
      </c>
      <c r="C95" s="142" t="s">
        <v>25</v>
      </c>
      <c r="D95" s="220">
        <v>45331</v>
      </c>
      <c r="E95" s="52" t="s">
        <v>31</v>
      </c>
      <c r="F95" s="225" t="s">
        <v>119</v>
      </c>
      <c r="G95" s="155" t="s">
        <v>64</v>
      </c>
      <c r="H95" s="99">
        <v>12980000</v>
      </c>
      <c r="I95" s="83" t="s">
        <v>64</v>
      </c>
      <c r="J95" s="83" t="s">
        <v>64</v>
      </c>
      <c r="K95" s="83" t="s">
        <v>64</v>
      </c>
      <c r="L95" s="83" t="s">
        <v>64</v>
      </c>
      <c r="M95" s="83" t="s">
        <v>64</v>
      </c>
      <c r="N95" s="84"/>
    </row>
    <row r="96" spans="1:14" ht="30" customHeight="1" x14ac:dyDescent="0.15">
      <c r="A96" s="117"/>
      <c r="B96" s="146"/>
      <c r="C96" s="94"/>
      <c r="D96" s="220"/>
      <c r="E96" s="36" t="s">
        <v>74</v>
      </c>
      <c r="F96" s="210"/>
      <c r="G96" s="155"/>
      <c r="H96" s="223"/>
      <c r="I96" s="156"/>
      <c r="J96" s="156"/>
      <c r="K96" s="156"/>
      <c r="L96" s="156"/>
      <c r="M96" s="156"/>
      <c r="N96" s="155"/>
    </row>
    <row r="97" spans="1:14" ht="30" customHeight="1" x14ac:dyDescent="0.15">
      <c r="A97" s="118">
        <v>77</v>
      </c>
      <c r="B97" s="133" t="s">
        <v>316</v>
      </c>
      <c r="C97" s="142" t="s">
        <v>25</v>
      </c>
      <c r="D97" s="220">
        <v>45351</v>
      </c>
      <c r="E97" s="52" t="s">
        <v>45</v>
      </c>
      <c r="F97" s="221" t="s">
        <v>171</v>
      </c>
      <c r="G97" s="155" t="s">
        <v>64</v>
      </c>
      <c r="H97" s="223">
        <v>42188417.700000003</v>
      </c>
      <c r="I97" s="155"/>
      <c r="J97" s="155"/>
      <c r="K97" s="155"/>
      <c r="L97" s="155"/>
      <c r="M97" s="155"/>
      <c r="N97" s="155"/>
    </row>
    <row r="98" spans="1:14" ht="30" customHeight="1" x14ac:dyDescent="0.15">
      <c r="A98" s="117"/>
      <c r="B98" s="134"/>
      <c r="C98" s="95"/>
      <c r="D98" s="220"/>
      <c r="E98" s="36" t="s">
        <v>33</v>
      </c>
      <c r="F98" s="222"/>
      <c r="G98" s="155"/>
      <c r="H98" s="223"/>
      <c r="I98" s="155"/>
      <c r="J98" s="155"/>
      <c r="K98" s="155"/>
      <c r="L98" s="155"/>
      <c r="M98" s="155"/>
      <c r="N98" s="155"/>
    </row>
    <row r="99" spans="1:14" ht="30" customHeight="1" x14ac:dyDescent="0.15">
      <c r="A99" s="118">
        <v>77</v>
      </c>
      <c r="B99" s="133" t="s">
        <v>316</v>
      </c>
      <c r="C99" s="142" t="s">
        <v>25</v>
      </c>
      <c r="D99" s="220">
        <v>45351</v>
      </c>
      <c r="E99" s="40" t="s">
        <v>223</v>
      </c>
      <c r="F99" s="221" t="s">
        <v>171</v>
      </c>
      <c r="G99" s="155" t="s">
        <v>64</v>
      </c>
      <c r="H99" s="223">
        <v>52891473.799999997</v>
      </c>
      <c r="I99" s="155"/>
      <c r="J99" s="155"/>
      <c r="K99" s="155"/>
      <c r="L99" s="155"/>
      <c r="M99" s="155"/>
      <c r="N99" s="155"/>
    </row>
    <row r="100" spans="1:14" ht="30" customHeight="1" x14ac:dyDescent="0.15">
      <c r="A100" s="117"/>
      <c r="B100" s="134"/>
      <c r="C100" s="95"/>
      <c r="D100" s="220"/>
      <c r="E100" s="41" t="s">
        <v>225</v>
      </c>
      <c r="F100" s="222"/>
      <c r="G100" s="155"/>
      <c r="H100" s="223"/>
      <c r="I100" s="155"/>
      <c r="J100" s="155"/>
      <c r="K100" s="155"/>
      <c r="L100" s="155"/>
      <c r="M100" s="155"/>
      <c r="N100" s="155"/>
    </row>
    <row r="101" spans="1:14" ht="30" customHeight="1" x14ac:dyDescent="0.15">
      <c r="A101" s="118">
        <v>77</v>
      </c>
      <c r="B101" s="133" t="s">
        <v>316</v>
      </c>
      <c r="C101" s="142" t="s">
        <v>25</v>
      </c>
      <c r="D101" s="220">
        <v>45351</v>
      </c>
      <c r="E101" s="40" t="s">
        <v>227</v>
      </c>
      <c r="F101" s="221" t="s">
        <v>171</v>
      </c>
      <c r="G101" s="155" t="s">
        <v>64</v>
      </c>
      <c r="H101" s="223">
        <v>9784729.9000000004</v>
      </c>
      <c r="I101" s="155"/>
      <c r="J101" s="155"/>
      <c r="K101" s="155"/>
      <c r="L101" s="155"/>
      <c r="M101" s="155"/>
      <c r="N101" s="155"/>
    </row>
    <row r="102" spans="1:14" ht="30" customHeight="1" x14ac:dyDescent="0.15">
      <c r="A102" s="117"/>
      <c r="B102" s="134"/>
      <c r="C102" s="95"/>
      <c r="D102" s="220"/>
      <c r="E102" s="41" t="s">
        <v>229</v>
      </c>
      <c r="F102" s="222"/>
      <c r="G102" s="155"/>
      <c r="H102" s="223"/>
      <c r="I102" s="155"/>
      <c r="J102" s="155"/>
      <c r="K102" s="155"/>
      <c r="L102" s="155"/>
      <c r="M102" s="155"/>
      <c r="N102" s="155"/>
    </row>
    <row r="103" spans="1:14" ht="30" customHeight="1" x14ac:dyDescent="0.15">
      <c r="A103" s="118">
        <v>77</v>
      </c>
      <c r="B103" s="133" t="s">
        <v>316</v>
      </c>
      <c r="C103" s="142" t="s">
        <v>25</v>
      </c>
      <c r="D103" s="220">
        <v>45351</v>
      </c>
      <c r="E103" s="40" t="s">
        <v>230</v>
      </c>
      <c r="F103" s="221" t="s">
        <v>171</v>
      </c>
      <c r="G103" s="155" t="s">
        <v>64</v>
      </c>
      <c r="H103" s="223">
        <v>38935367.899999999</v>
      </c>
      <c r="I103" s="155"/>
      <c r="J103" s="155"/>
      <c r="K103" s="155"/>
      <c r="L103" s="155"/>
      <c r="M103" s="155"/>
      <c r="N103" s="155"/>
    </row>
    <row r="104" spans="1:14" ht="30" customHeight="1" x14ac:dyDescent="0.15">
      <c r="A104" s="117"/>
      <c r="B104" s="134"/>
      <c r="C104" s="95"/>
      <c r="D104" s="220"/>
      <c r="E104" s="41" t="s">
        <v>232</v>
      </c>
      <c r="F104" s="222"/>
      <c r="G104" s="155"/>
      <c r="H104" s="223"/>
      <c r="I104" s="155"/>
      <c r="J104" s="155"/>
      <c r="K104" s="155"/>
      <c r="L104" s="155"/>
      <c r="M104" s="155"/>
      <c r="N104" s="155"/>
    </row>
    <row r="105" spans="1:14" ht="30" customHeight="1" x14ac:dyDescent="0.15">
      <c r="A105" s="118">
        <v>77</v>
      </c>
      <c r="B105" s="133" t="s">
        <v>316</v>
      </c>
      <c r="C105" s="142" t="s">
        <v>25</v>
      </c>
      <c r="D105" s="220">
        <v>45351</v>
      </c>
      <c r="E105" s="40" t="s">
        <v>234</v>
      </c>
      <c r="F105" s="221" t="s">
        <v>171</v>
      </c>
      <c r="G105" s="155" t="s">
        <v>64</v>
      </c>
      <c r="H105" s="223">
        <v>48213204.600000001</v>
      </c>
      <c r="I105" s="155"/>
      <c r="J105" s="155"/>
      <c r="K105" s="155"/>
      <c r="L105" s="155"/>
      <c r="M105" s="155"/>
      <c r="N105" s="155"/>
    </row>
    <row r="106" spans="1:14" ht="30" customHeight="1" x14ac:dyDescent="0.15">
      <c r="A106" s="117"/>
      <c r="B106" s="134"/>
      <c r="C106" s="95"/>
      <c r="D106" s="220"/>
      <c r="E106" s="41" t="s">
        <v>236</v>
      </c>
      <c r="F106" s="222"/>
      <c r="G106" s="155"/>
      <c r="H106" s="223"/>
      <c r="I106" s="155"/>
      <c r="J106" s="155"/>
      <c r="K106" s="155"/>
      <c r="L106" s="155"/>
      <c r="M106" s="155"/>
      <c r="N106" s="155"/>
    </row>
    <row r="107" spans="1:14" ht="30" customHeight="1" x14ac:dyDescent="0.15">
      <c r="A107" s="118">
        <v>74</v>
      </c>
      <c r="B107" s="133" t="s">
        <v>167</v>
      </c>
      <c r="C107" s="142" t="s">
        <v>25</v>
      </c>
      <c r="D107" s="220">
        <v>45363</v>
      </c>
      <c r="E107" s="52" t="s">
        <v>31</v>
      </c>
      <c r="F107" s="225" t="s">
        <v>76</v>
      </c>
      <c r="G107" s="155" t="s">
        <v>64</v>
      </c>
      <c r="H107" s="223">
        <v>1080112</v>
      </c>
      <c r="I107" s="155"/>
      <c r="J107" s="155"/>
      <c r="K107" s="155"/>
      <c r="L107" s="155"/>
      <c r="M107" s="155"/>
      <c r="N107" s="155"/>
    </row>
    <row r="108" spans="1:14" ht="30" customHeight="1" x14ac:dyDescent="0.15">
      <c r="A108" s="117"/>
      <c r="B108" s="166"/>
      <c r="C108" s="95"/>
      <c r="D108" s="220"/>
      <c r="E108" s="36" t="s">
        <v>74</v>
      </c>
      <c r="F108" s="210"/>
      <c r="G108" s="155"/>
      <c r="H108" s="223"/>
      <c r="I108" s="155"/>
      <c r="J108" s="155"/>
      <c r="K108" s="155"/>
      <c r="L108" s="155"/>
      <c r="M108" s="155"/>
      <c r="N108" s="155"/>
    </row>
    <row r="109" spans="1:14" ht="30" customHeight="1" x14ac:dyDescent="0.15">
      <c r="A109" s="118">
        <v>77</v>
      </c>
      <c r="B109" s="145" t="s">
        <v>329</v>
      </c>
      <c r="C109" s="142" t="s">
        <v>21</v>
      </c>
      <c r="D109" s="213">
        <v>45331</v>
      </c>
      <c r="E109" s="53" t="s">
        <v>216</v>
      </c>
      <c r="F109" s="214" t="s">
        <v>327</v>
      </c>
      <c r="G109" s="216" t="s">
        <v>328</v>
      </c>
      <c r="H109" s="218">
        <v>6600000</v>
      </c>
      <c r="I109" s="83" t="s">
        <v>13</v>
      </c>
      <c r="J109" s="83" t="s">
        <v>13</v>
      </c>
      <c r="K109" s="83" t="s">
        <v>13</v>
      </c>
      <c r="L109" s="83" t="s">
        <v>13</v>
      </c>
      <c r="M109" s="83" t="s">
        <v>13</v>
      </c>
      <c r="N109" s="83"/>
    </row>
    <row r="110" spans="1:14" ht="30" customHeight="1" x14ac:dyDescent="0.15">
      <c r="A110" s="117"/>
      <c r="B110" s="146"/>
      <c r="C110" s="95"/>
      <c r="D110" s="150"/>
      <c r="E110" s="36" t="s">
        <v>107</v>
      </c>
      <c r="F110" s="215"/>
      <c r="G110" s="217"/>
      <c r="H110" s="219"/>
      <c r="I110" s="84"/>
      <c r="J110" s="84"/>
      <c r="K110" s="84"/>
      <c r="L110" s="84"/>
      <c r="M110" s="84"/>
      <c r="N110" s="84"/>
    </row>
    <row r="111" spans="1:14" ht="30" customHeight="1" x14ac:dyDescent="0.15">
      <c r="A111" s="118">
        <v>77</v>
      </c>
      <c r="B111" s="171" t="s">
        <v>334</v>
      </c>
      <c r="C111" s="142" t="s">
        <v>21</v>
      </c>
      <c r="D111" s="220">
        <v>45377</v>
      </c>
      <c r="E111" s="49" t="s">
        <v>335</v>
      </c>
      <c r="F111" s="225" t="s">
        <v>337</v>
      </c>
      <c r="G111" s="216" t="s">
        <v>328</v>
      </c>
      <c r="H111" s="223">
        <v>2570154</v>
      </c>
      <c r="I111" s="83" t="s">
        <v>13</v>
      </c>
      <c r="J111" s="83" t="s">
        <v>13</v>
      </c>
      <c r="K111" s="83" t="s">
        <v>13</v>
      </c>
      <c r="L111" s="83" t="s">
        <v>13</v>
      </c>
      <c r="M111" s="83" t="s">
        <v>13</v>
      </c>
      <c r="N111" s="83"/>
    </row>
    <row r="112" spans="1:14" ht="30" customHeight="1" x14ac:dyDescent="0.15">
      <c r="A112" s="117"/>
      <c r="B112" s="93"/>
      <c r="C112" s="95"/>
      <c r="D112" s="220"/>
      <c r="E112" s="50" t="s">
        <v>336</v>
      </c>
      <c r="F112" s="210"/>
      <c r="G112" s="217"/>
      <c r="H112" s="223"/>
      <c r="I112" s="84"/>
      <c r="J112" s="84"/>
      <c r="K112" s="84"/>
      <c r="L112" s="84"/>
      <c r="M112" s="84"/>
      <c r="N112" s="84"/>
    </row>
    <row r="113" spans="1:14" s="13" customFormat="1" ht="30" customHeight="1" x14ac:dyDescent="0.15">
      <c r="A113" s="118">
        <v>78</v>
      </c>
      <c r="B113" s="147" t="s">
        <v>338</v>
      </c>
      <c r="C113" s="135" t="s">
        <v>21</v>
      </c>
      <c r="D113" s="234">
        <v>45380</v>
      </c>
      <c r="E113" s="55" t="s">
        <v>339</v>
      </c>
      <c r="F113" s="235" t="s">
        <v>341</v>
      </c>
      <c r="G113" s="236" t="s">
        <v>342</v>
      </c>
      <c r="H113" s="237">
        <v>24963840</v>
      </c>
      <c r="I113" s="151" t="s">
        <v>13</v>
      </c>
      <c r="J113" s="151" t="s">
        <v>13</v>
      </c>
      <c r="K113" s="151" t="s">
        <v>13</v>
      </c>
      <c r="L113" s="151" t="s">
        <v>13</v>
      </c>
      <c r="M113" s="151" t="s">
        <v>13</v>
      </c>
      <c r="N113" s="151"/>
    </row>
    <row r="114" spans="1:14" s="13" customFormat="1" ht="30" customHeight="1" x14ac:dyDescent="0.15">
      <c r="A114" s="117"/>
      <c r="B114" s="148"/>
      <c r="C114" s="136"/>
      <c r="D114" s="234"/>
      <c r="E114" s="56" t="s">
        <v>340</v>
      </c>
      <c r="F114" s="215"/>
      <c r="G114" s="236"/>
      <c r="H114" s="237"/>
      <c r="I114" s="152"/>
      <c r="J114" s="152"/>
      <c r="K114" s="152"/>
      <c r="L114" s="152"/>
      <c r="M114" s="152"/>
      <c r="N114" s="152"/>
    </row>
    <row r="115" spans="1:14" s="13" customFormat="1" ht="30" customHeight="1" x14ac:dyDescent="0.15">
      <c r="A115" s="118">
        <v>79</v>
      </c>
      <c r="B115" s="246" t="s">
        <v>79</v>
      </c>
      <c r="C115" s="135" t="s">
        <v>21</v>
      </c>
      <c r="D115" s="149">
        <v>45349</v>
      </c>
      <c r="E115" s="57" t="s">
        <v>80</v>
      </c>
      <c r="F115" s="235" t="s">
        <v>76</v>
      </c>
      <c r="G115" s="216" t="s">
        <v>64</v>
      </c>
      <c r="H115" s="248">
        <v>1265769</v>
      </c>
      <c r="I115" s="151" t="s">
        <v>13</v>
      </c>
      <c r="J115" s="151" t="s">
        <v>13</v>
      </c>
      <c r="K115" s="151" t="s">
        <v>13</v>
      </c>
      <c r="L115" s="151" t="s">
        <v>13</v>
      </c>
      <c r="M115" s="151" t="s">
        <v>13</v>
      </c>
      <c r="N115" s="151"/>
    </row>
    <row r="116" spans="1:14" s="13" customFormat="1" ht="30" customHeight="1" x14ac:dyDescent="0.15">
      <c r="A116" s="117"/>
      <c r="B116" s="247"/>
      <c r="C116" s="136"/>
      <c r="D116" s="150"/>
      <c r="E116" s="58" t="s">
        <v>81</v>
      </c>
      <c r="F116" s="215"/>
      <c r="G116" s="217"/>
      <c r="H116" s="219"/>
      <c r="I116" s="152"/>
      <c r="J116" s="152"/>
      <c r="K116" s="152"/>
      <c r="L116" s="152"/>
      <c r="M116" s="152"/>
      <c r="N116" s="152"/>
    </row>
    <row r="117" spans="1:14" s="13" customFormat="1" ht="30" customHeight="1" x14ac:dyDescent="0.15">
      <c r="A117" s="118">
        <v>80</v>
      </c>
      <c r="B117" s="147" t="s">
        <v>363</v>
      </c>
      <c r="C117" s="135" t="s">
        <v>21</v>
      </c>
      <c r="D117" s="234">
        <v>45378</v>
      </c>
      <c r="E117" s="59" t="s">
        <v>364</v>
      </c>
      <c r="F117" s="250" t="s">
        <v>185</v>
      </c>
      <c r="G117" s="236" t="s">
        <v>353</v>
      </c>
      <c r="H117" s="237">
        <v>36273065</v>
      </c>
      <c r="I117" s="151" t="s">
        <v>13</v>
      </c>
      <c r="J117" s="151" t="s">
        <v>13</v>
      </c>
      <c r="K117" s="151" t="s">
        <v>13</v>
      </c>
      <c r="L117" s="151" t="s">
        <v>13</v>
      </c>
      <c r="M117" s="151" t="s">
        <v>13</v>
      </c>
      <c r="N117" s="236"/>
    </row>
    <row r="118" spans="1:14" s="13" customFormat="1" ht="30" customHeight="1" x14ac:dyDescent="0.15">
      <c r="A118" s="117"/>
      <c r="B118" s="148"/>
      <c r="C118" s="136"/>
      <c r="D118" s="234"/>
      <c r="E118" s="60" t="s">
        <v>365</v>
      </c>
      <c r="F118" s="250"/>
      <c r="G118" s="236"/>
      <c r="H118" s="237"/>
      <c r="I118" s="152"/>
      <c r="J118" s="152"/>
      <c r="K118" s="152"/>
      <c r="L118" s="152"/>
      <c r="M118" s="152"/>
      <c r="N118" s="236"/>
    </row>
    <row r="119" spans="1:14" s="13" customFormat="1" ht="30" customHeight="1" x14ac:dyDescent="0.15">
      <c r="A119" s="118">
        <v>81</v>
      </c>
      <c r="B119" s="147" t="s">
        <v>366</v>
      </c>
      <c r="C119" s="135" t="s">
        <v>367</v>
      </c>
      <c r="D119" s="234">
        <v>45408</v>
      </c>
      <c r="E119" s="59" t="s">
        <v>368</v>
      </c>
      <c r="F119" s="251" t="s">
        <v>370</v>
      </c>
      <c r="G119" s="252" t="s">
        <v>353</v>
      </c>
      <c r="H119" s="237">
        <v>142056420</v>
      </c>
      <c r="I119" s="151" t="s">
        <v>13</v>
      </c>
      <c r="J119" s="151" t="s">
        <v>13</v>
      </c>
      <c r="K119" s="151" t="s">
        <v>13</v>
      </c>
      <c r="L119" s="151" t="s">
        <v>13</v>
      </c>
      <c r="M119" s="151" t="s">
        <v>13</v>
      </c>
      <c r="N119" s="236"/>
    </row>
    <row r="120" spans="1:14" s="13" customFormat="1" ht="30" customHeight="1" x14ac:dyDescent="0.15">
      <c r="A120" s="117"/>
      <c r="B120" s="148"/>
      <c r="C120" s="136"/>
      <c r="D120" s="234"/>
      <c r="E120" s="60" t="s">
        <v>369</v>
      </c>
      <c r="F120" s="251"/>
      <c r="G120" s="236"/>
      <c r="H120" s="237"/>
      <c r="I120" s="152"/>
      <c r="J120" s="152"/>
      <c r="K120" s="152"/>
      <c r="L120" s="152"/>
      <c r="M120" s="152"/>
      <c r="N120" s="236"/>
    </row>
    <row r="121" spans="1:14" s="66" customFormat="1" ht="30" customHeight="1" x14ac:dyDescent="0.15">
      <c r="A121" s="118">
        <v>82</v>
      </c>
      <c r="B121" s="133" t="s">
        <v>377</v>
      </c>
      <c r="C121" s="135" t="s">
        <v>347</v>
      </c>
      <c r="D121" s="220">
        <v>45433</v>
      </c>
      <c r="E121" s="64" t="s">
        <v>129</v>
      </c>
      <c r="F121" s="249" t="s">
        <v>119</v>
      </c>
      <c r="G121" s="155" t="s">
        <v>64</v>
      </c>
      <c r="H121" s="223">
        <v>1845250</v>
      </c>
      <c r="I121" s="155" t="s">
        <v>64</v>
      </c>
      <c r="J121" s="155" t="s">
        <v>64</v>
      </c>
      <c r="K121" s="155" t="s">
        <v>64</v>
      </c>
      <c r="L121" s="155" t="s">
        <v>64</v>
      </c>
      <c r="M121" s="155" t="s">
        <v>64</v>
      </c>
      <c r="N121" s="169"/>
    </row>
    <row r="122" spans="1:14" s="66" customFormat="1" ht="30" customHeight="1" x14ac:dyDescent="0.15">
      <c r="A122" s="117"/>
      <c r="B122" s="134"/>
      <c r="C122" s="136"/>
      <c r="D122" s="220"/>
      <c r="E122" s="63" t="s">
        <v>74</v>
      </c>
      <c r="F122" s="249"/>
      <c r="G122" s="155"/>
      <c r="H122" s="223"/>
      <c r="I122" s="155"/>
      <c r="J122" s="155"/>
      <c r="K122" s="155"/>
      <c r="L122" s="155"/>
      <c r="M122" s="155"/>
      <c r="N122" s="169"/>
    </row>
    <row r="123" spans="1:14" s="13" customFormat="1" ht="30" customHeight="1" x14ac:dyDescent="0.15">
      <c r="A123" s="118">
        <v>83</v>
      </c>
      <c r="B123" s="133" t="s">
        <v>378</v>
      </c>
      <c r="C123" s="135" t="s">
        <v>347</v>
      </c>
      <c r="D123" s="220">
        <v>45433</v>
      </c>
      <c r="E123" s="52" t="s">
        <v>67</v>
      </c>
      <c r="F123" s="249" t="s">
        <v>119</v>
      </c>
      <c r="G123" s="155" t="s">
        <v>64</v>
      </c>
      <c r="H123" s="223">
        <v>2970000</v>
      </c>
      <c r="I123" s="155" t="s">
        <v>64</v>
      </c>
      <c r="J123" s="155" t="s">
        <v>64</v>
      </c>
      <c r="K123" s="155" t="s">
        <v>64</v>
      </c>
      <c r="L123" s="155" t="s">
        <v>64</v>
      </c>
      <c r="M123" s="155" t="s">
        <v>64</v>
      </c>
      <c r="N123" s="155"/>
    </row>
    <row r="124" spans="1:14" s="13" customFormat="1" ht="30" customHeight="1" x14ac:dyDescent="0.15">
      <c r="A124" s="117"/>
      <c r="B124" s="134"/>
      <c r="C124" s="136"/>
      <c r="D124" s="220"/>
      <c r="E124" s="65" t="s">
        <v>68</v>
      </c>
      <c r="F124" s="249"/>
      <c r="G124" s="155"/>
      <c r="H124" s="223"/>
      <c r="I124" s="155"/>
      <c r="J124" s="155"/>
      <c r="K124" s="155"/>
      <c r="L124" s="155"/>
      <c r="M124" s="155"/>
      <c r="N124" s="155"/>
    </row>
    <row r="125" spans="1:14" s="13" customFormat="1" ht="30" customHeight="1" x14ac:dyDescent="0.15">
      <c r="A125" s="118">
        <v>84</v>
      </c>
      <c r="B125" s="133" t="s">
        <v>379</v>
      </c>
      <c r="C125" s="135" t="s">
        <v>347</v>
      </c>
      <c r="D125" s="220">
        <v>45433</v>
      </c>
      <c r="E125" s="52" t="s">
        <v>243</v>
      </c>
      <c r="F125" s="249" t="s">
        <v>119</v>
      </c>
      <c r="G125" s="155" t="s">
        <v>64</v>
      </c>
      <c r="H125" s="223">
        <v>22550000</v>
      </c>
      <c r="I125" s="155" t="s">
        <v>64</v>
      </c>
      <c r="J125" s="155" t="s">
        <v>64</v>
      </c>
      <c r="K125" s="155" t="s">
        <v>64</v>
      </c>
      <c r="L125" s="155" t="s">
        <v>64</v>
      </c>
      <c r="M125" s="155" t="s">
        <v>64</v>
      </c>
      <c r="N125" s="155"/>
    </row>
    <row r="126" spans="1:14" s="13" customFormat="1" ht="30" customHeight="1" x14ac:dyDescent="0.15">
      <c r="A126" s="117"/>
      <c r="B126" s="134"/>
      <c r="C126" s="136"/>
      <c r="D126" s="220"/>
      <c r="E126" s="65" t="s">
        <v>244</v>
      </c>
      <c r="F126" s="249"/>
      <c r="G126" s="155"/>
      <c r="H126" s="223"/>
      <c r="I126" s="155"/>
      <c r="J126" s="155"/>
      <c r="K126" s="155"/>
      <c r="L126" s="155"/>
      <c r="M126" s="155"/>
      <c r="N126" s="155"/>
    </row>
    <row r="127" spans="1:14" s="13" customFormat="1" ht="30" customHeight="1" x14ac:dyDescent="0.15">
      <c r="A127" s="118">
        <v>85</v>
      </c>
      <c r="B127" s="133" t="s">
        <v>162</v>
      </c>
      <c r="C127" s="135" t="s">
        <v>347</v>
      </c>
      <c r="D127" s="220">
        <v>45496</v>
      </c>
      <c r="E127" s="67" t="s">
        <v>45</v>
      </c>
      <c r="F127" s="224" t="s">
        <v>164</v>
      </c>
      <c r="G127" s="155" t="s">
        <v>64</v>
      </c>
      <c r="H127" s="223">
        <v>2085600</v>
      </c>
      <c r="I127" s="155" t="s">
        <v>64</v>
      </c>
      <c r="J127" s="155" t="s">
        <v>64</v>
      </c>
      <c r="K127" s="155" t="s">
        <v>64</v>
      </c>
      <c r="L127" s="155" t="s">
        <v>64</v>
      </c>
      <c r="M127" s="155" t="s">
        <v>64</v>
      </c>
      <c r="N127" s="155"/>
    </row>
    <row r="128" spans="1:14" s="13" customFormat="1" ht="30" customHeight="1" x14ac:dyDescent="0.15">
      <c r="A128" s="117"/>
      <c r="B128" s="134"/>
      <c r="C128" s="136"/>
      <c r="D128" s="220"/>
      <c r="E128" s="68" t="s">
        <v>33</v>
      </c>
      <c r="F128" s="224"/>
      <c r="G128" s="155"/>
      <c r="H128" s="223"/>
      <c r="I128" s="155"/>
      <c r="J128" s="155"/>
      <c r="K128" s="155"/>
      <c r="L128" s="155"/>
      <c r="M128" s="155"/>
      <c r="N128" s="155"/>
    </row>
    <row r="129" spans="1:14" s="13" customFormat="1" ht="30" customHeight="1" x14ac:dyDescent="0.15">
      <c r="A129" s="118">
        <v>86</v>
      </c>
      <c r="B129" s="133" t="s">
        <v>413</v>
      </c>
      <c r="C129" s="135" t="s">
        <v>347</v>
      </c>
      <c r="D129" s="220">
        <v>45496</v>
      </c>
      <c r="E129" s="67" t="s">
        <v>45</v>
      </c>
      <c r="F129" s="224" t="s">
        <v>164</v>
      </c>
      <c r="G129" s="155" t="s">
        <v>64</v>
      </c>
      <c r="H129" s="223">
        <v>2750880</v>
      </c>
      <c r="I129" s="155" t="s">
        <v>64</v>
      </c>
      <c r="J129" s="155" t="s">
        <v>64</v>
      </c>
      <c r="K129" s="155" t="s">
        <v>64</v>
      </c>
      <c r="L129" s="155" t="s">
        <v>64</v>
      </c>
      <c r="M129" s="155" t="s">
        <v>64</v>
      </c>
      <c r="N129" s="155"/>
    </row>
    <row r="130" spans="1:14" s="13" customFormat="1" ht="30" customHeight="1" x14ac:dyDescent="0.15">
      <c r="A130" s="117"/>
      <c r="B130" s="134"/>
      <c r="C130" s="136"/>
      <c r="D130" s="220"/>
      <c r="E130" s="68" t="s">
        <v>33</v>
      </c>
      <c r="F130" s="224"/>
      <c r="G130" s="155"/>
      <c r="H130" s="223"/>
      <c r="I130" s="155"/>
      <c r="J130" s="155"/>
      <c r="K130" s="155"/>
      <c r="L130" s="155"/>
      <c r="M130" s="155"/>
      <c r="N130" s="155"/>
    </row>
    <row r="131" spans="1:14" s="13" customFormat="1" ht="30" customHeight="1" x14ac:dyDescent="0.15">
      <c r="A131" s="118">
        <v>87</v>
      </c>
      <c r="B131" s="133" t="s">
        <v>173</v>
      </c>
      <c r="C131" s="135" t="s">
        <v>347</v>
      </c>
      <c r="D131" s="220">
        <v>45497</v>
      </c>
      <c r="E131" s="67" t="s">
        <v>382</v>
      </c>
      <c r="F131" s="228" t="s">
        <v>177</v>
      </c>
      <c r="G131" s="155" t="s">
        <v>64</v>
      </c>
      <c r="H131" s="223">
        <v>1104492</v>
      </c>
      <c r="I131" s="155" t="s">
        <v>64</v>
      </c>
      <c r="J131" s="155" t="s">
        <v>64</v>
      </c>
      <c r="K131" s="155" t="s">
        <v>64</v>
      </c>
      <c r="L131" s="155" t="s">
        <v>64</v>
      </c>
      <c r="M131" s="155" t="s">
        <v>64</v>
      </c>
      <c r="N131" s="155"/>
    </row>
    <row r="132" spans="1:14" s="13" customFormat="1" ht="30" customHeight="1" x14ac:dyDescent="0.15">
      <c r="A132" s="117"/>
      <c r="B132" s="134"/>
      <c r="C132" s="136"/>
      <c r="D132" s="220"/>
      <c r="E132" s="36" t="s">
        <v>383</v>
      </c>
      <c r="F132" s="229"/>
      <c r="G132" s="155"/>
      <c r="H132" s="223"/>
      <c r="I132" s="155"/>
      <c r="J132" s="155"/>
      <c r="K132" s="155"/>
      <c r="L132" s="155"/>
      <c r="M132" s="155"/>
      <c r="N132" s="155"/>
    </row>
    <row r="133" spans="1:14" ht="30" customHeight="1" x14ac:dyDescent="0.15">
      <c r="A133" s="118">
        <v>88</v>
      </c>
      <c r="B133" s="133" t="s">
        <v>440</v>
      </c>
      <c r="C133" s="135" t="s">
        <v>347</v>
      </c>
      <c r="D133" s="220">
        <v>45547</v>
      </c>
      <c r="E133" s="55" t="s">
        <v>402</v>
      </c>
      <c r="F133" s="225" t="s">
        <v>209</v>
      </c>
      <c r="G133" s="155" t="s">
        <v>64</v>
      </c>
      <c r="H133" s="223">
        <v>2471700</v>
      </c>
      <c r="I133" s="155" t="s">
        <v>64</v>
      </c>
      <c r="J133" s="155" t="s">
        <v>13</v>
      </c>
      <c r="K133" s="155" t="s">
        <v>13</v>
      </c>
      <c r="L133" s="155" t="s">
        <v>13</v>
      </c>
      <c r="M133" s="155" t="s">
        <v>13</v>
      </c>
      <c r="N133" s="155"/>
    </row>
    <row r="134" spans="1:14" ht="30" customHeight="1" x14ac:dyDescent="0.15">
      <c r="A134" s="117"/>
      <c r="B134" s="134"/>
      <c r="C134" s="136"/>
      <c r="D134" s="220"/>
      <c r="E134" s="56" t="s">
        <v>403</v>
      </c>
      <c r="F134" s="210"/>
      <c r="G134" s="155"/>
      <c r="H134" s="223"/>
      <c r="I134" s="155"/>
      <c r="J134" s="155"/>
      <c r="K134" s="155"/>
      <c r="L134" s="155"/>
      <c r="M134" s="155"/>
      <c r="N134" s="155"/>
    </row>
    <row r="135" spans="1:14" s="14" customFormat="1" ht="30.75" customHeight="1" x14ac:dyDescent="0.15">
      <c r="A135" s="128">
        <v>89</v>
      </c>
      <c r="B135" s="254" t="s">
        <v>451</v>
      </c>
      <c r="C135" s="121" t="s">
        <v>347</v>
      </c>
      <c r="D135" s="255">
        <v>45574</v>
      </c>
      <c r="E135" s="256" t="s">
        <v>243</v>
      </c>
      <c r="F135" s="242" t="s">
        <v>32</v>
      </c>
      <c r="G135" s="244" t="s">
        <v>64</v>
      </c>
      <c r="H135" s="257">
        <v>13662000</v>
      </c>
      <c r="I135" s="244" t="s">
        <v>64</v>
      </c>
      <c r="J135" s="244" t="s">
        <v>13</v>
      </c>
      <c r="K135" s="244" t="s">
        <v>13</v>
      </c>
      <c r="L135" s="244" t="s">
        <v>13</v>
      </c>
      <c r="M135" s="244" t="s">
        <v>13</v>
      </c>
      <c r="N135" s="244"/>
    </row>
    <row r="136" spans="1:14" s="14" customFormat="1" ht="30.75" customHeight="1" x14ac:dyDescent="0.15">
      <c r="A136" s="127"/>
      <c r="B136" s="258"/>
      <c r="C136" s="122"/>
      <c r="D136" s="255"/>
      <c r="E136" s="259" t="s">
        <v>244</v>
      </c>
      <c r="F136" s="243"/>
      <c r="G136" s="244"/>
      <c r="H136" s="257"/>
      <c r="I136" s="244"/>
      <c r="J136" s="244"/>
      <c r="K136" s="244"/>
      <c r="L136" s="244"/>
      <c r="M136" s="244"/>
      <c r="N136" s="244"/>
    </row>
    <row r="137" spans="1:14" s="14" customFormat="1" ht="30" customHeight="1" x14ac:dyDescent="0.15">
      <c r="A137" s="128">
        <v>90</v>
      </c>
      <c r="B137" s="238" t="s">
        <v>448</v>
      </c>
      <c r="C137" s="121" t="s">
        <v>347</v>
      </c>
      <c r="D137" s="240">
        <v>45587</v>
      </c>
      <c r="E137" s="80" t="s">
        <v>45</v>
      </c>
      <c r="F137" s="242" t="s">
        <v>449</v>
      </c>
      <c r="G137" s="244" t="s">
        <v>64</v>
      </c>
      <c r="H137" s="245">
        <v>876862</v>
      </c>
      <c r="I137" s="131" t="s">
        <v>13</v>
      </c>
      <c r="J137" s="131" t="s">
        <v>13</v>
      </c>
      <c r="K137" s="131" t="s">
        <v>13</v>
      </c>
      <c r="L137" s="131" t="s">
        <v>13</v>
      </c>
      <c r="M137" s="131" t="s">
        <v>13</v>
      </c>
      <c r="N137" s="131"/>
    </row>
    <row r="138" spans="1:14" s="14" customFormat="1" ht="30" customHeight="1" x14ac:dyDescent="0.15">
      <c r="A138" s="127"/>
      <c r="B138" s="239"/>
      <c r="C138" s="122"/>
      <c r="D138" s="241"/>
      <c r="E138" s="78" t="s">
        <v>33</v>
      </c>
      <c r="F138" s="243"/>
      <c r="G138" s="244"/>
      <c r="H138" s="208"/>
      <c r="I138" s="132"/>
      <c r="J138" s="132"/>
      <c r="K138" s="132"/>
      <c r="L138" s="132"/>
      <c r="M138" s="132"/>
      <c r="N138" s="132"/>
    </row>
    <row r="139" spans="1:14" s="14" customFormat="1" ht="30" customHeight="1" x14ac:dyDescent="0.15">
      <c r="A139" s="128">
        <v>91</v>
      </c>
      <c r="B139" s="238" t="s">
        <v>448</v>
      </c>
      <c r="C139" s="121" t="s">
        <v>347</v>
      </c>
      <c r="D139" s="240">
        <v>45588</v>
      </c>
      <c r="E139" s="80" t="s">
        <v>425</v>
      </c>
      <c r="F139" s="242" t="s">
        <v>450</v>
      </c>
      <c r="G139" s="244" t="s">
        <v>64</v>
      </c>
      <c r="H139" s="245">
        <v>1676070</v>
      </c>
      <c r="I139" s="131" t="s">
        <v>13</v>
      </c>
      <c r="J139" s="131" t="s">
        <v>13</v>
      </c>
      <c r="K139" s="131" t="s">
        <v>13</v>
      </c>
      <c r="L139" s="131" t="s">
        <v>13</v>
      </c>
      <c r="M139" s="131" t="s">
        <v>13</v>
      </c>
      <c r="N139" s="131"/>
    </row>
    <row r="140" spans="1:14" s="14" customFormat="1" ht="30" customHeight="1" x14ac:dyDescent="0.15">
      <c r="A140" s="127"/>
      <c r="B140" s="239"/>
      <c r="C140" s="122"/>
      <c r="D140" s="241"/>
      <c r="E140" s="78" t="s">
        <v>426</v>
      </c>
      <c r="F140" s="243"/>
      <c r="G140" s="244"/>
      <c r="H140" s="208"/>
      <c r="I140" s="132"/>
      <c r="J140" s="132"/>
      <c r="K140" s="132"/>
      <c r="L140" s="132"/>
      <c r="M140" s="132"/>
      <c r="N140" s="132"/>
    </row>
    <row r="141" spans="1:14" ht="30" customHeight="1" x14ac:dyDescent="0.15">
      <c r="A141" s="118">
        <v>92</v>
      </c>
      <c r="B141" s="145"/>
      <c r="C141" s="142"/>
      <c r="D141" s="231"/>
      <c r="E141" s="52"/>
      <c r="F141" s="225"/>
      <c r="G141" s="83"/>
      <c r="H141" s="187"/>
      <c r="I141" s="83"/>
      <c r="J141" s="83"/>
      <c r="K141" s="83"/>
      <c r="L141" s="83"/>
      <c r="M141" s="83"/>
      <c r="N141" s="83"/>
    </row>
    <row r="142" spans="1:14" ht="30" customHeight="1" x14ac:dyDescent="0.15">
      <c r="A142" s="117"/>
      <c r="B142" s="146"/>
      <c r="C142" s="95"/>
      <c r="D142" s="253"/>
      <c r="E142" s="36"/>
      <c r="F142" s="210"/>
      <c r="G142" s="84"/>
      <c r="H142" s="99"/>
      <c r="I142" s="84"/>
      <c r="J142" s="84"/>
      <c r="K142" s="84"/>
      <c r="L142" s="84"/>
      <c r="M142" s="84"/>
      <c r="N142" s="84"/>
    </row>
    <row r="143" spans="1:14" ht="30" customHeight="1" x14ac:dyDescent="0.15">
      <c r="A143" s="118">
        <v>92</v>
      </c>
      <c r="B143" s="145"/>
      <c r="C143" s="142"/>
      <c r="D143" s="231"/>
      <c r="E143" s="52"/>
      <c r="F143" s="225"/>
      <c r="G143" s="83"/>
      <c r="H143" s="187"/>
      <c r="I143" s="83"/>
      <c r="J143" s="83"/>
      <c r="K143" s="83"/>
      <c r="L143" s="83"/>
      <c r="M143" s="83"/>
      <c r="N143" s="83"/>
    </row>
    <row r="144" spans="1:14" ht="30" customHeight="1" x14ac:dyDescent="0.15">
      <c r="A144" s="117"/>
      <c r="B144" s="146"/>
      <c r="C144" s="95"/>
      <c r="D144" s="253"/>
      <c r="E144" s="36"/>
      <c r="F144" s="210"/>
      <c r="G144" s="84"/>
      <c r="H144" s="99"/>
      <c r="I144" s="84"/>
      <c r="J144" s="84"/>
      <c r="K144" s="84"/>
      <c r="L144" s="84"/>
      <c r="M144" s="84"/>
      <c r="N144" s="84"/>
    </row>
    <row r="145" spans="1:14" ht="30" customHeight="1" x14ac:dyDescent="0.15">
      <c r="A145" s="118">
        <v>93</v>
      </c>
      <c r="B145" s="145"/>
      <c r="C145" s="142"/>
      <c r="D145" s="231"/>
      <c r="E145" s="52"/>
      <c r="F145" s="225"/>
      <c r="G145" s="83"/>
      <c r="H145" s="187"/>
      <c r="I145" s="83"/>
      <c r="J145" s="83"/>
      <c r="K145" s="83"/>
      <c r="L145" s="83"/>
      <c r="M145" s="83"/>
      <c r="N145" s="83"/>
    </row>
    <row r="146" spans="1:14" ht="30" customHeight="1" x14ac:dyDescent="0.15">
      <c r="A146" s="117"/>
      <c r="B146" s="146"/>
      <c r="C146" s="95"/>
      <c r="D146" s="253"/>
      <c r="E146" s="36"/>
      <c r="F146" s="210"/>
      <c r="G146" s="84"/>
      <c r="H146" s="99"/>
      <c r="I146" s="84"/>
      <c r="J146" s="84"/>
      <c r="K146" s="84"/>
      <c r="L146" s="84"/>
      <c r="M146" s="84"/>
      <c r="N146" s="84"/>
    </row>
    <row r="147" spans="1:14" ht="30" customHeight="1" x14ac:dyDescent="0.15">
      <c r="A147" s="91"/>
      <c r="B147" s="145"/>
      <c r="C147" s="142"/>
      <c r="D147" s="231"/>
      <c r="E147" s="52"/>
      <c r="F147" s="225"/>
      <c r="G147" s="83"/>
      <c r="H147" s="187"/>
      <c r="I147" s="83"/>
      <c r="J147" s="83"/>
      <c r="K147" s="83"/>
      <c r="L147" s="83"/>
      <c r="M147" s="83"/>
      <c r="N147" s="83"/>
    </row>
    <row r="148" spans="1:14" ht="30" customHeight="1" x14ac:dyDescent="0.15">
      <c r="A148" s="91"/>
      <c r="B148" s="146"/>
      <c r="C148" s="95"/>
      <c r="D148" s="253"/>
      <c r="E148" s="36"/>
      <c r="F148" s="210"/>
      <c r="G148" s="84"/>
      <c r="H148" s="99"/>
      <c r="I148" s="84"/>
      <c r="J148" s="84"/>
      <c r="K148" s="84"/>
      <c r="L148" s="84"/>
      <c r="M148" s="84"/>
      <c r="N148" s="84"/>
    </row>
    <row r="149" spans="1:14" ht="30" customHeight="1" x14ac:dyDescent="0.15">
      <c r="A149" s="91"/>
      <c r="B149" s="145"/>
      <c r="C149" s="142"/>
      <c r="D149" s="231"/>
      <c r="E149" s="52"/>
      <c r="F149" s="225"/>
      <c r="G149" s="83"/>
      <c r="H149" s="187"/>
      <c r="I149" s="83"/>
      <c r="J149" s="83"/>
      <c r="K149" s="83"/>
      <c r="L149" s="83"/>
      <c r="M149" s="83"/>
      <c r="N149" s="83"/>
    </row>
    <row r="150" spans="1:14" ht="30" customHeight="1" x14ac:dyDescent="0.15">
      <c r="A150" s="91"/>
      <c r="B150" s="146"/>
      <c r="C150" s="95"/>
      <c r="D150" s="253"/>
      <c r="E150" s="36"/>
      <c r="F150" s="210"/>
      <c r="G150" s="84"/>
      <c r="H150" s="99"/>
      <c r="I150" s="84"/>
      <c r="J150" s="84"/>
      <c r="K150" s="84"/>
      <c r="L150" s="84"/>
      <c r="M150" s="84"/>
      <c r="N150" s="84"/>
    </row>
    <row r="151" spans="1:14" ht="30" customHeight="1" x14ac:dyDescent="0.15">
      <c r="A151" s="91"/>
      <c r="B151" s="145"/>
      <c r="C151" s="142"/>
      <c r="D151" s="231"/>
      <c r="E151" s="52"/>
      <c r="F151" s="225"/>
      <c r="G151" s="83"/>
      <c r="H151" s="187"/>
      <c r="I151" s="83"/>
      <c r="J151" s="83"/>
      <c r="K151" s="83"/>
      <c r="L151" s="83"/>
      <c r="M151" s="83"/>
      <c r="N151" s="83"/>
    </row>
    <row r="152" spans="1:14" ht="30" customHeight="1" x14ac:dyDescent="0.15">
      <c r="A152" s="91"/>
      <c r="B152" s="146"/>
      <c r="C152" s="95"/>
      <c r="D152" s="253"/>
      <c r="E152" s="36"/>
      <c r="F152" s="210"/>
      <c r="G152" s="84"/>
      <c r="H152" s="99"/>
      <c r="I152" s="84"/>
      <c r="J152" s="84"/>
      <c r="K152" s="84"/>
      <c r="L152" s="84"/>
      <c r="M152" s="84"/>
      <c r="N152" s="84"/>
    </row>
    <row r="153" spans="1:14" ht="30" customHeight="1" x14ac:dyDescent="0.15">
      <c r="A153" s="91"/>
      <c r="B153" s="145"/>
      <c r="C153" s="142"/>
      <c r="D153" s="231"/>
      <c r="E153" s="52"/>
      <c r="F153" s="225"/>
      <c r="G153" s="83"/>
      <c r="H153" s="187"/>
      <c r="I153" s="83"/>
      <c r="J153" s="83"/>
      <c r="K153" s="83"/>
      <c r="L153" s="83"/>
      <c r="M153" s="83"/>
      <c r="N153" s="83"/>
    </row>
    <row r="154" spans="1:14" ht="30" customHeight="1" x14ac:dyDescent="0.15">
      <c r="A154" s="91"/>
      <c r="B154" s="146"/>
      <c r="C154" s="95"/>
      <c r="D154" s="253"/>
      <c r="E154" s="36"/>
      <c r="F154" s="210"/>
      <c r="G154" s="84"/>
      <c r="H154" s="99"/>
      <c r="I154" s="84"/>
      <c r="J154" s="84"/>
      <c r="K154" s="84"/>
      <c r="L154" s="84"/>
      <c r="M154" s="84"/>
      <c r="N154" s="84"/>
    </row>
    <row r="155" spans="1:14" ht="30" customHeight="1" x14ac:dyDescent="0.15">
      <c r="A155" s="91"/>
      <c r="B155" s="145"/>
      <c r="C155" s="142"/>
      <c r="D155" s="231"/>
      <c r="E155" s="52"/>
      <c r="F155" s="225"/>
      <c r="G155" s="83"/>
      <c r="H155" s="187"/>
      <c r="I155" s="83"/>
      <c r="J155" s="83"/>
      <c r="K155" s="83"/>
      <c r="L155" s="83"/>
      <c r="M155" s="83"/>
      <c r="N155" s="83"/>
    </row>
    <row r="156" spans="1:14" ht="30" customHeight="1" x14ac:dyDescent="0.15">
      <c r="A156" s="91"/>
      <c r="B156" s="146"/>
      <c r="C156" s="95"/>
      <c r="D156" s="253"/>
      <c r="E156" s="36"/>
      <c r="F156" s="210"/>
      <c r="G156" s="84"/>
      <c r="H156" s="99"/>
      <c r="I156" s="84"/>
      <c r="J156" s="84"/>
      <c r="K156" s="84"/>
      <c r="L156" s="84"/>
      <c r="M156" s="84"/>
      <c r="N156" s="84"/>
    </row>
    <row r="157" spans="1:14" ht="30" customHeight="1" x14ac:dyDescent="0.15">
      <c r="A157" s="91"/>
      <c r="B157" s="145"/>
      <c r="C157" s="142"/>
      <c r="D157" s="231"/>
      <c r="E157" s="52"/>
      <c r="F157" s="225"/>
      <c r="G157" s="83"/>
      <c r="H157" s="187"/>
      <c r="I157" s="83"/>
      <c r="J157" s="83"/>
      <c r="K157" s="83"/>
      <c r="L157" s="83"/>
      <c r="M157" s="83"/>
      <c r="N157" s="83"/>
    </row>
    <row r="158" spans="1:14" ht="30" customHeight="1" x14ac:dyDescent="0.15">
      <c r="A158" s="91"/>
      <c r="B158" s="146"/>
      <c r="C158" s="95"/>
      <c r="D158" s="253"/>
      <c r="E158" s="36"/>
      <c r="F158" s="210"/>
      <c r="G158" s="84"/>
      <c r="H158" s="99"/>
      <c r="I158" s="84"/>
      <c r="J158" s="84"/>
      <c r="K158" s="84"/>
      <c r="L158" s="84"/>
      <c r="M158" s="84"/>
      <c r="N158" s="84"/>
    </row>
    <row r="159" spans="1:14" ht="30" customHeight="1" x14ac:dyDescent="0.15">
      <c r="A159" s="91"/>
      <c r="B159" s="145"/>
      <c r="C159" s="142"/>
      <c r="D159" s="231"/>
      <c r="E159" s="52"/>
      <c r="F159" s="225"/>
      <c r="G159" s="83"/>
      <c r="H159" s="187"/>
      <c r="I159" s="83"/>
      <c r="J159" s="83"/>
      <c r="K159" s="83"/>
      <c r="L159" s="83"/>
      <c r="M159" s="83"/>
      <c r="N159" s="83"/>
    </row>
    <row r="160" spans="1:14" ht="30" customHeight="1" x14ac:dyDescent="0.15">
      <c r="A160" s="91"/>
      <c r="B160" s="146"/>
      <c r="C160" s="95"/>
      <c r="D160" s="253"/>
      <c r="E160" s="36"/>
      <c r="F160" s="210"/>
      <c r="G160" s="84"/>
      <c r="H160" s="99"/>
      <c r="I160" s="84"/>
      <c r="J160" s="84"/>
      <c r="K160" s="84"/>
      <c r="L160" s="84"/>
      <c r="M160" s="84"/>
      <c r="N160" s="84"/>
    </row>
    <row r="161" spans="1:14" ht="30" customHeight="1" x14ac:dyDescent="0.15">
      <c r="A161" s="91"/>
      <c r="B161" s="145"/>
      <c r="C161" s="142"/>
      <c r="D161" s="231"/>
      <c r="E161" s="52"/>
      <c r="F161" s="225"/>
      <c r="G161" s="83"/>
      <c r="H161" s="187"/>
      <c r="I161" s="83"/>
      <c r="J161" s="83"/>
      <c r="K161" s="83"/>
      <c r="L161" s="83"/>
      <c r="M161" s="83"/>
      <c r="N161" s="83"/>
    </row>
    <row r="162" spans="1:14" ht="30" customHeight="1" x14ac:dyDescent="0.15">
      <c r="A162" s="91"/>
      <c r="B162" s="146"/>
      <c r="C162" s="95"/>
      <c r="D162" s="253"/>
      <c r="E162" s="36"/>
      <c r="F162" s="210"/>
      <c r="G162" s="84"/>
      <c r="H162" s="99"/>
      <c r="I162" s="84"/>
      <c r="J162" s="84"/>
      <c r="K162" s="84"/>
      <c r="L162" s="84"/>
      <c r="M162" s="84"/>
      <c r="N162" s="84"/>
    </row>
    <row r="163" spans="1:14" ht="30" customHeight="1" x14ac:dyDescent="0.15">
      <c r="A163" s="91"/>
      <c r="B163" s="145"/>
      <c r="C163" s="142"/>
      <c r="D163" s="231"/>
      <c r="E163" s="52"/>
      <c r="F163" s="225"/>
      <c r="G163" s="83"/>
      <c r="H163" s="187"/>
      <c r="I163" s="83"/>
      <c r="J163" s="83"/>
      <c r="K163" s="83"/>
      <c r="L163" s="83"/>
      <c r="M163" s="83"/>
      <c r="N163" s="83"/>
    </row>
    <row r="164" spans="1:14" ht="30" customHeight="1" x14ac:dyDescent="0.15">
      <c r="A164" s="91"/>
      <c r="B164" s="146"/>
      <c r="C164" s="95"/>
      <c r="D164" s="253"/>
      <c r="E164" s="36"/>
      <c r="F164" s="210"/>
      <c r="G164" s="84"/>
      <c r="H164" s="99"/>
      <c r="I164" s="84"/>
      <c r="J164" s="84"/>
      <c r="K164" s="84"/>
      <c r="L164" s="84"/>
      <c r="M164" s="84"/>
      <c r="N164" s="84"/>
    </row>
    <row r="165" spans="1:14" ht="30" customHeight="1" x14ac:dyDescent="0.15">
      <c r="A165" s="91"/>
      <c r="B165" s="145"/>
      <c r="C165" s="142"/>
      <c r="D165" s="231"/>
      <c r="E165" s="52"/>
      <c r="F165" s="225"/>
      <c r="G165" s="83"/>
      <c r="H165" s="187"/>
      <c r="I165" s="83"/>
      <c r="J165" s="83"/>
      <c r="K165" s="83"/>
      <c r="L165" s="83"/>
      <c r="M165" s="83"/>
      <c r="N165" s="83"/>
    </row>
    <row r="166" spans="1:14" ht="30" customHeight="1" x14ac:dyDescent="0.15">
      <c r="A166" s="91"/>
      <c r="B166" s="146"/>
      <c r="C166" s="95"/>
      <c r="D166" s="253"/>
      <c r="E166" s="36"/>
      <c r="F166" s="210"/>
      <c r="G166" s="84"/>
      <c r="H166" s="99"/>
      <c r="I166" s="84"/>
      <c r="J166" s="84"/>
      <c r="K166" s="84"/>
      <c r="L166" s="84"/>
      <c r="M166" s="84"/>
      <c r="N166" s="84"/>
    </row>
    <row r="167" spans="1:14" ht="30" customHeight="1" x14ac:dyDescent="0.15">
      <c r="A167" s="91"/>
      <c r="B167" s="145"/>
      <c r="C167" s="142"/>
      <c r="D167" s="231"/>
      <c r="E167" s="52"/>
      <c r="F167" s="225"/>
      <c r="G167" s="83"/>
      <c r="H167" s="187"/>
      <c r="I167" s="83"/>
      <c r="J167" s="83"/>
      <c r="K167" s="83"/>
      <c r="L167" s="83"/>
      <c r="M167" s="83"/>
      <c r="N167" s="83"/>
    </row>
    <row r="168" spans="1:14" ht="30" customHeight="1" x14ac:dyDescent="0.15">
      <c r="A168" s="91"/>
      <c r="B168" s="146"/>
      <c r="C168" s="95"/>
      <c r="D168" s="253"/>
      <c r="E168" s="36"/>
      <c r="F168" s="210"/>
      <c r="G168" s="84"/>
      <c r="H168" s="99"/>
      <c r="I168" s="84"/>
      <c r="J168" s="84"/>
      <c r="K168" s="84"/>
      <c r="L168" s="84"/>
      <c r="M168" s="84"/>
      <c r="N168" s="84"/>
    </row>
    <row r="169" spans="1:14" ht="30" customHeight="1" x14ac:dyDescent="0.15"/>
  </sheetData>
  <autoFilter ref="A4:N4" xr:uid="{00000000-0009-0000-0000-000003000000}"/>
  <mergeCells count="1078">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K167:K168"/>
    <mergeCell ref="L167:L168"/>
    <mergeCell ref="M167:M168"/>
    <mergeCell ref="N167:N168"/>
    <mergeCell ref="A167:A168"/>
    <mergeCell ref="B167:B168"/>
    <mergeCell ref="C167:C168"/>
    <mergeCell ref="D167:D168"/>
    <mergeCell ref="F167:F168"/>
    <mergeCell ref="G167:G168"/>
    <mergeCell ref="H167:H168"/>
    <mergeCell ref="I167:I168"/>
    <mergeCell ref="J167:J168"/>
    <mergeCell ref="K163:K164"/>
    <mergeCell ref="L163:L164"/>
    <mergeCell ref="M163:M164"/>
    <mergeCell ref="N163:N164"/>
    <mergeCell ref="A165:A166"/>
    <mergeCell ref="B165:B166"/>
    <mergeCell ref="C165:C166"/>
    <mergeCell ref="D165:D166"/>
    <mergeCell ref="F165:F166"/>
    <mergeCell ref="G165:G166"/>
    <mergeCell ref="H165:H166"/>
    <mergeCell ref="I165:I166"/>
    <mergeCell ref="J165:J166"/>
    <mergeCell ref="K165:K166"/>
    <mergeCell ref="L165:L166"/>
    <mergeCell ref="M165:M166"/>
    <mergeCell ref="N165:N166"/>
    <mergeCell ref="A163:A164"/>
    <mergeCell ref="B163:B164"/>
    <mergeCell ref="C163:C164"/>
    <mergeCell ref="D163:D164"/>
    <mergeCell ref="F163:F164"/>
    <mergeCell ref="G163:G164"/>
    <mergeCell ref="H163:H164"/>
    <mergeCell ref="I163:I164"/>
    <mergeCell ref="J163:J164"/>
    <mergeCell ref="K159:K160"/>
    <mergeCell ref="L159:L160"/>
    <mergeCell ref="M159:M160"/>
    <mergeCell ref="N159:N160"/>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9:A160"/>
    <mergeCell ref="B159:B160"/>
    <mergeCell ref="C159:C160"/>
    <mergeCell ref="D159:D160"/>
    <mergeCell ref="F159:F160"/>
    <mergeCell ref="G159:G160"/>
    <mergeCell ref="H159:H160"/>
    <mergeCell ref="I159:I160"/>
    <mergeCell ref="J159:J160"/>
    <mergeCell ref="K155:K156"/>
    <mergeCell ref="L155:L156"/>
    <mergeCell ref="M155:M156"/>
    <mergeCell ref="N155:N156"/>
    <mergeCell ref="A157:A158"/>
    <mergeCell ref="B157:B158"/>
    <mergeCell ref="C157:C158"/>
    <mergeCell ref="D157:D158"/>
    <mergeCell ref="F157:F158"/>
    <mergeCell ref="G157:G158"/>
    <mergeCell ref="H157:H158"/>
    <mergeCell ref="I157:I158"/>
    <mergeCell ref="J157:J158"/>
    <mergeCell ref="K157:K158"/>
    <mergeCell ref="L157:L158"/>
    <mergeCell ref="M157:M158"/>
    <mergeCell ref="N157:N158"/>
    <mergeCell ref="A155:A156"/>
    <mergeCell ref="B155:B156"/>
    <mergeCell ref="C155:C156"/>
    <mergeCell ref="D155:D156"/>
    <mergeCell ref="F155:F156"/>
    <mergeCell ref="G155:G156"/>
    <mergeCell ref="H155:H156"/>
    <mergeCell ref="I155:I156"/>
    <mergeCell ref="J155:J156"/>
    <mergeCell ref="K151:K152"/>
    <mergeCell ref="L151:L152"/>
    <mergeCell ref="M151:M152"/>
    <mergeCell ref="N151:N152"/>
    <mergeCell ref="A153:A154"/>
    <mergeCell ref="B153:B154"/>
    <mergeCell ref="C153:C154"/>
    <mergeCell ref="D153:D154"/>
    <mergeCell ref="F153:F154"/>
    <mergeCell ref="G153:G154"/>
    <mergeCell ref="H153:H154"/>
    <mergeCell ref="I153:I154"/>
    <mergeCell ref="J153:J154"/>
    <mergeCell ref="K153:K154"/>
    <mergeCell ref="L153:L154"/>
    <mergeCell ref="M153:M154"/>
    <mergeCell ref="N153:N154"/>
    <mergeCell ref="A151:A152"/>
    <mergeCell ref="B151:B152"/>
    <mergeCell ref="C151:C152"/>
    <mergeCell ref="D151:D152"/>
    <mergeCell ref="F151:F152"/>
    <mergeCell ref="G151:G152"/>
    <mergeCell ref="H151:H152"/>
    <mergeCell ref="I151:I152"/>
    <mergeCell ref="J151:J152"/>
    <mergeCell ref="K147:K148"/>
    <mergeCell ref="L147:L148"/>
    <mergeCell ref="M147:M148"/>
    <mergeCell ref="N147:N148"/>
    <mergeCell ref="A149:A150"/>
    <mergeCell ref="B149:B150"/>
    <mergeCell ref="C149:C150"/>
    <mergeCell ref="D149:D150"/>
    <mergeCell ref="F149:F150"/>
    <mergeCell ref="G149:G150"/>
    <mergeCell ref="H149:H150"/>
    <mergeCell ref="I149:I150"/>
    <mergeCell ref="J149:J150"/>
    <mergeCell ref="K149:K150"/>
    <mergeCell ref="L149:L150"/>
    <mergeCell ref="M149:M150"/>
    <mergeCell ref="N149:N150"/>
    <mergeCell ref="A147:A148"/>
    <mergeCell ref="B147:B148"/>
    <mergeCell ref="C147:C148"/>
    <mergeCell ref="D147:D148"/>
    <mergeCell ref="F147:F148"/>
    <mergeCell ref="G147:G148"/>
    <mergeCell ref="H147:H148"/>
    <mergeCell ref="I147:I148"/>
    <mergeCell ref="J147:J148"/>
    <mergeCell ref="K143:K144"/>
    <mergeCell ref="L143:L144"/>
    <mergeCell ref="M143:M144"/>
    <mergeCell ref="N143:N144"/>
    <mergeCell ref="A145:A146"/>
    <mergeCell ref="B145:B146"/>
    <mergeCell ref="C145:C146"/>
    <mergeCell ref="D145:D146"/>
    <mergeCell ref="F145:F146"/>
    <mergeCell ref="G145:G146"/>
    <mergeCell ref="H145:H146"/>
    <mergeCell ref="I145:I146"/>
    <mergeCell ref="J145:J146"/>
    <mergeCell ref="K145:K146"/>
    <mergeCell ref="L145:L146"/>
    <mergeCell ref="M145:M146"/>
    <mergeCell ref="N145:N146"/>
    <mergeCell ref="A143:A144"/>
    <mergeCell ref="B143:B144"/>
    <mergeCell ref="C143:C144"/>
    <mergeCell ref="D143:D144"/>
    <mergeCell ref="F143:F144"/>
    <mergeCell ref="G143:G144"/>
    <mergeCell ref="H143:H144"/>
    <mergeCell ref="I143:I144"/>
    <mergeCell ref="J143:J144"/>
    <mergeCell ref="K139:K140"/>
    <mergeCell ref="L139:L140"/>
    <mergeCell ref="M139:M140"/>
    <mergeCell ref="N139:N140"/>
    <mergeCell ref="A141:A142"/>
    <mergeCell ref="B141:B142"/>
    <mergeCell ref="C141:C142"/>
    <mergeCell ref="D141:D142"/>
    <mergeCell ref="F141:F142"/>
    <mergeCell ref="G141:G142"/>
    <mergeCell ref="H141:H142"/>
    <mergeCell ref="I141:I142"/>
    <mergeCell ref="J141:J142"/>
    <mergeCell ref="K141:K142"/>
    <mergeCell ref="L141:L142"/>
    <mergeCell ref="M141:M142"/>
    <mergeCell ref="N141:N142"/>
    <mergeCell ref="A139:A140"/>
    <mergeCell ref="B139:B140"/>
    <mergeCell ref="C139:C140"/>
    <mergeCell ref="D139:D140"/>
    <mergeCell ref="F139:F140"/>
    <mergeCell ref="G139:G140"/>
    <mergeCell ref="H139:H140"/>
    <mergeCell ref="I139:I140"/>
    <mergeCell ref="J139:J140"/>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K119:K120"/>
    <mergeCell ref="L119:L120"/>
    <mergeCell ref="M119:M120"/>
    <mergeCell ref="N119:N120"/>
    <mergeCell ref="A121:A122"/>
    <mergeCell ref="B121:B122"/>
    <mergeCell ref="C121:C122"/>
    <mergeCell ref="D121:D122"/>
    <mergeCell ref="F121:F122"/>
    <mergeCell ref="G121:G122"/>
    <mergeCell ref="H121:H122"/>
    <mergeCell ref="I121:I122"/>
    <mergeCell ref="J121:J122"/>
    <mergeCell ref="K121:K122"/>
    <mergeCell ref="L121:L122"/>
    <mergeCell ref="M121:M122"/>
    <mergeCell ref="N121:N122"/>
    <mergeCell ref="N125:N126"/>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A125:A126"/>
    <mergeCell ref="B125:B126"/>
    <mergeCell ref="C125:C126"/>
    <mergeCell ref="D125:D126"/>
    <mergeCell ref="F125:F126"/>
    <mergeCell ref="G125:G126"/>
    <mergeCell ref="H125:H126"/>
    <mergeCell ref="I125:I126"/>
    <mergeCell ref="J125:J126"/>
    <mergeCell ref="I119:I120"/>
    <mergeCell ref="J119:J120"/>
    <mergeCell ref="K137:K138"/>
    <mergeCell ref="L137:L138"/>
    <mergeCell ref="M137:M138"/>
    <mergeCell ref="I131:I132"/>
    <mergeCell ref="J131:J132"/>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N137:N138"/>
    <mergeCell ref="A137:A138"/>
    <mergeCell ref="B137:B138"/>
    <mergeCell ref="C137:C138"/>
    <mergeCell ref="D137:D138"/>
    <mergeCell ref="F137:F138"/>
    <mergeCell ref="G137:G138"/>
    <mergeCell ref="H137:H138"/>
    <mergeCell ref="I137:I138"/>
    <mergeCell ref="J137:J138"/>
    <mergeCell ref="K123:K124"/>
    <mergeCell ref="L123:L124"/>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K115:K116"/>
    <mergeCell ref="L115:L116"/>
    <mergeCell ref="N113:N114"/>
    <mergeCell ref="F113:F114"/>
    <mergeCell ref="G113:G114"/>
    <mergeCell ref="H113:H114"/>
    <mergeCell ref="I113:I114"/>
    <mergeCell ref="J113:J114"/>
    <mergeCell ref="K113:K114"/>
    <mergeCell ref="L113:L114"/>
    <mergeCell ref="M113:M114"/>
    <mergeCell ref="M115:M116"/>
    <mergeCell ref="N115:N116"/>
    <mergeCell ref="N89:N90"/>
    <mergeCell ref="B91:B92"/>
    <mergeCell ref="C91:C92"/>
    <mergeCell ref="D91:D92"/>
    <mergeCell ref="F91:F92"/>
    <mergeCell ref="G91:G92"/>
    <mergeCell ref="H91:H92"/>
    <mergeCell ref="I91:I92"/>
    <mergeCell ref="J91:J92"/>
    <mergeCell ref="K91:K92"/>
    <mergeCell ref="L91:L92"/>
    <mergeCell ref="M91:M92"/>
    <mergeCell ref="N91:N92"/>
    <mergeCell ref="F89:F90"/>
    <mergeCell ref="G89:G90"/>
    <mergeCell ref="H89:H90"/>
    <mergeCell ref="I89:I90"/>
    <mergeCell ref="J89:J90"/>
    <mergeCell ref="K89:K90"/>
    <mergeCell ref="F95:F96"/>
    <mergeCell ref="J87:J88"/>
    <mergeCell ref="K87:K88"/>
    <mergeCell ref="L87:L88"/>
    <mergeCell ref="M87:M88"/>
    <mergeCell ref="N87:N88"/>
    <mergeCell ref="B107:B108"/>
    <mergeCell ref="C107:C108"/>
    <mergeCell ref="D107:D108"/>
    <mergeCell ref="F107:F108"/>
    <mergeCell ref="G107:G108"/>
    <mergeCell ref="H107:H108"/>
    <mergeCell ref="I107:I108"/>
    <mergeCell ref="J107:J108"/>
    <mergeCell ref="K107:K108"/>
    <mergeCell ref="L107:L108"/>
    <mergeCell ref="M107:M108"/>
    <mergeCell ref="N107:N108"/>
    <mergeCell ref="B87:B88"/>
    <mergeCell ref="C87:C88"/>
    <mergeCell ref="D87:D88"/>
    <mergeCell ref="F87:F88"/>
    <mergeCell ref="G87:G88"/>
    <mergeCell ref="H87:H88"/>
    <mergeCell ref="I87:I88"/>
    <mergeCell ref="G95:G96"/>
    <mergeCell ref="H95:H96"/>
    <mergeCell ref="I95:I96"/>
    <mergeCell ref="J95:J96"/>
    <mergeCell ref="K95:K96"/>
    <mergeCell ref="L95:L96"/>
    <mergeCell ref="M95:M96"/>
    <mergeCell ref="N95:N96"/>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J93:J94"/>
    <mergeCell ref="K93:K94"/>
    <mergeCell ref="L93:L94"/>
    <mergeCell ref="M93:M94"/>
    <mergeCell ref="A71:A72"/>
    <mergeCell ref="A73:A74"/>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K81:K82"/>
    <mergeCell ref="L81:L82"/>
    <mergeCell ref="M81:M82"/>
    <mergeCell ref="N81:N82"/>
    <mergeCell ref="A69:A70"/>
    <mergeCell ref="B69:B70"/>
    <mergeCell ref="C69:C70"/>
    <mergeCell ref="D69:D70"/>
    <mergeCell ref="F69:F70"/>
    <mergeCell ref="G69:G70"/>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77:K78"/>
    <mergeCell ref="L77:L78"/>
    <mergeCell ref="M77:M78"/>
    <mergeCell ref="J75:J76"/>
    <mergeCell ref="K75:K76"/>
    <mergeCell ref="L75:L76"/>
    <mergeCell ref="M75:M76"/>
    <mergeCell ref="N75:N76"/>
    <mergeCell ref="A79:A80"/>
    <mergeCell ref="B79:B80"/>
    <mergeCell ref="C79:C80"/>
    <mergeCell ref="D79:D80"/>
    <mergeCell ref="F79:F80"/>
    <mergeCell ref="G79:G80"/>
    <mergeCell ref="H79:H80"/>
    <mergeCell ref="I79:I80"/>
    <mergeCell ref="J79:J80"/>
    <mergeCell ref="B73:B74"/>
    <mergeCell ref="C73:C74"/>
    <mergeCell ref="D73:D74"/>
    <mergeCell ref="F73:F74"/>
    <mergeCell ref="G73:G74"/>
    <mergeCell ref="H73:H74"/>
    <mergeCell ref="I73:I74"/>
    <mergeCell ref="J73:J74"/>
    <mergeCell ref="K73:K74"/>
    <mergeCell ref="A75:A76"/>
    <mergeCell ref="B75:B76"/>
    <mergeCell ref="C75:C76"/>
    <mergeCell ref="D75:D76"/>
    <mergeCell ref="F75:F76"/>
    <mergeCell ref="G75:G76"/>
    <mergeCell ref="H75:H76"/>
    <mergeCell ref="I75:I76"/>
    <mergeCell ref="B71:B72"/>
    <mergeCell ref="C71:C72"/>
    <mergeCell ref="D71:D72"/>
    <mergeCell ref="F71:F72"/>
    <mergeCell ref="G71:G72"/>
    <mergeCell ref="H71:H72"/>
    <mergeCell ref="I71:I72"/>
    <mergeCell ref="J71:J72"/>
    <mergeCell ref="K71:K72"/>
    <mergeCell ref="L71:L72"/>
    <mergeCell ref="M71:M72"/>
    <mergeCell ref="N71:N72"/>
    <mergeCell ref="K57:K58"/>
    <mergeCell ref="L57:L58"/>
    <mergeCell ref="M57:M58"/>
    <mergeCell ref="N57:N58"/>
    <mergeCell ref="A59:A60"/>
    <mergeCell ref="B59:B60"/>
    <mergeCell ref="C59:C60"/>
    <mergeCell ref="D59:D60"/>
    <mergeCell ref="F59:F60"/>
    <mergeCell ref="G59:G60"/>
    <mergeCell ref="H59:H60"/>
    <mergeCell ref="I59:I60"/>
    <mergeCell ref="J59:J60"/>
    <mergeCell ref="K59:K60"/>
    <mergeCell ref="L59:L60"/>
    <mergeCell ref="M59:M60"/>
    <mergeCell ref="N59:N60"/>
    <mergeCell ref="A57:A58"/>
    <mergeCell ref="B57:B58"/>
    <mergeCell ref="C57:C58"/>
    <mergeCell ref="C55:C56"/>
    <mergeCell ref="D55:D56"/>
    <mergeCell ref="F55:F56"/>
    <mergeCell ref="G55:G56"/>
    <mergeCell ref="H55:H56"/>
    <mergeCell ref="I55:I56"/>
    <mergeCell ref="J55:J56"/>
    <mergeCell ref="K55:K56"/>
    <mergeCell ref="L55:L56"/>
    <mergeCell ref="M55:M56"/>
    <mergeCell ref="N55:N56"/>
    <mergeCell ref="A53:A54"/>
    <mergeCell ref="B53:B54"/>
    <mergeCell ref="C53:C54"/>
    <mergeCell ref="F57:F58"/>
    <mergeCell ref="G57:G58"/>
    <mergeCell ref="H57:H58"/>
    <mergeCell ref="N93:N94"/>
    <mergeCell ref="A93:A94"/>
    <mergeCell ref="B93:B94"/>
    <mergeCell ref="C93:C94"/>
    <mergeCell ref="D93:D94"/>
    <mergeCell ref="F93:F94"/>
    <mergeCell ref="G93:G94"/>
    <mergeCell ref="H93:H94"/>
    <mergeCell ref="I93:I94"/>
    <mergeCell ref="A77:A78"/>
    <mergeCell ref="B77:B78"/>
    <mergeCell ref="C77:C78"/>
    <mergeCell ref="D77:D78"/>
    <mergeCell ref="F77:F78"/>
    <mergeCell ref="G77:G78"/>
    <mergeCell ref="H77:H78"/>
    <mergeCell ref="I77:I78"/>
    <mergeCell ref="J77:J78"/>
    <mergeCell ref="N77:N78"/>
    <mergeCell ref="L89:L90"/>
    <mergeCell ref="M89:M90"/>
    <mergeCell ref="D53:D54"/>
    <mergeCell ref="F53:F54"/>
    <mergeCell ref="G53:G54"/>
    <mergeCell ref="H53:H54"/>
    <mergeCell ref="I53:I54"/>
    <mergeCell ref="J53:J54"/>
    <mergeCell ref="A51:A52"/>
    <mergeCell ref="B51:B52"/>
    <mergeCell ref="C51:C52"/>
    <mergeCell ref="D51:D52"/>
    <mergeCell ref="F51:F52"/>
    <mergeCell ref="G51:G52"/>
    <mergeCell ref="M47:M48"/>
    <mergeCell ref="A63:A64"/>
    <mergeCell ref="B63:B64"/>
    <mergeCell ref="C63:C64"/>
    <mergeCell ref="D63:D64"/>
    <mergeCell ref="F63:F64"/>
    <mergeCell ref="G63:G64"/>
    <mergeCell ref="H63:H64"/>
    <mergeCell ref="A49:A50"/>
    <mergeCell ref="B49:B50"/>
    <mergeCell ref="C49:C50"/>
    <mergeCell ref="D49:D50"/>
    <mergeCell ref="F49:F50"/>
    <mergeCell ref="G49:G50"/>
    <mergeCell ref="H49:H50"/>
    <mergeCell ref="H51:H52"/>
    <mergeCell ref="D57:D58"/>
    <mergeCell ref="L53:L54"/>
    <mergeCell ref="A55:A56"/>
    <mergeCell ref="B55:B56"/>
    <mergeCell ref="N47:N48"/>
    <mergeCell ref="E47:E48"/>
    <mergeCell ref="B47:B48"/>
    <mergeCell ref="C47:C48"/>
    <mergeCell ref="D47:D48"/>
    <mergeCell ref="F47:F48"/>
    <mergeCell ref="G47:G48"/>
    <mergeCell ref="H47:H48"/>
    <mergeCell ref="I47:I48"/>
    <mergeCell ref="J47:J48"/>
    <mergeCell ref="K47:K48"/>
    <mergeCell ref="L45:L46"/>
    <mergeCell ref="M45:M46"/>
    <mergeCell ref="N45:N46"/>
    <mergeCell ref="A45:A46"/>
    <mergeCell ref="B45:B46"/>
    <mergeCell ref="C45:C46"/>
    <mergeCell ref="D45:D46"/>
    <mergeCell ref="F45:F46"/>
    <mergeCell ref="G45:G46"/>
    <mergeCell ref="H45:H46"/>
    <mergeCell ref="I45:I46"/>
    <mergeCell ref="J45:J46"/>
    <mergeCell ref="K45:K46"/>
    <mergeCell ref="A47:A48"/>
    <mergeCell ref="L47:L48"/>
    <mergeCell ref="N39:N40"/>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G39:G40"/>
    <mergeCell ref="H39:H40"/>
    <mergeCell ref="N33:N34"/>
    <mergeCell ref="A35:A36"/>
    <mergeCell ref="B35:B36"/>
    <mergeCell ref="C35:C36"/>
    <mergeCell ref="D35:D36"/>
    <mergeCell ref="F35:F36"/>
    <mergeCell ref="G35:G36"/>
    <mergeCell ref="H35:H36"/>
    <mergeCell ref="I35:I36"/>
    <mergeCell ref="J35:J36"/>
    <mergeCell ref="K35:K36"/>
    <mergeCell ref="L35:L36"/>
    <mergeCell ref="M35:M36"/>
    <mergeCell ref="N35:N36"/>
    <mergeCell ref="A33:A34"/>
    <mergeCell ref="B33:B34"/>
    <mergeCell ref="C33:C34"/>
    <mergeCell ref="I33:I34"/>
    <mergeCell ref="N27:N28"/>
    <mergeCell ref="A31:A32"/>
    <mergeCell ref="B31:B32"/>
    <mergeCell ref="C31:C32"/>
    <mergeCell ref="D31:D32"/>
    <mergeCell ref="F31:F32"/>
    <mergeCell ref="G31:G32"/>
    <mergeCell ref="H31:H32"/>
    <mergeCell ref="I31:I32"/>
    <mergeCell ref="J31:J32"/>
    <mergeCell ref="K31:K32"/>
    <mergeCell ref="L31:L32"/>
    <mergeCell ref="M31:M32"/>
    <mergeCell ref="N31:N32"/>
    <mergeCell ref="I27:I28"/>
    <mergeCell ref="J27:J28"/>
    <mergeCell ref="K29:K30"/>
    <mergeCell ref="L29:L30"/>
    <mergeCell ref="M29:M30"/>
    <mergeCell ref="N29:N30"/>
    <mergeCell ref="I29:I30"/>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G25:G26"/>
    <mergeCell ref="A21:A22"/>
    <mergeCell ref="B21:B22"/>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23:A24"/>
    <mergeCell ref="B23:B24"/>
    <mergeCell ref="C23:C24"/>
    <mergeCell ref="D23:D24"/>
    <mergeCell ref="F23:F24"/>
    <mergeCell ref="G23:G24"/>
    <mergeCell ref="H23:H24"/>
    <mergeCell ref="I23:I24"/>
    <mergeCell ref="A15:A16"/>
    <mergeCell ref="B15:B16"/>
    <mergeCell ref="C15:C16"/>
    <mergeCell ref="D15:D16"/>
    <mergeCell ref="F15:F16"/>
    <mergeCell ref="G15:G16"/>
    <mergeCell ref="H15:H16"/>
    <mergeCell ref="I15:I16"/>
    <mergeCell ref="J15:J16"/>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L5:L6"/>
    <mergeCell ref="K7:K8"/>
    <mergeCell ref="L7:L8"/>
    <mergeCell ref="K11:K12"/>
    <mergeCell ref="L11:L12"/>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K5:K6"/>
    <mergeCell ref="M5:M6"/>
    <mergeCell ref="I11:I12"/>
    <mergeCell ref="J11:J12"/>
    <mergeCell ref="K13:K14"/>
    <mergeCell ref="L13:L14"/>
    <mergeCell ref="M13:M14"/>
    <mergeCell ref="K9:K10"/>
    <mergeCell ref="L9:L10"/>
    <mergeCell ref="M9:M10"/>
    <mergeCell ref="K21:K22"/>
    <mergeCell ref="L21:L22"/>
    <mergeCell ref="M21:M22"/>
    <mergeCell ref="K23:K24"/>
    <mergeCell ref="L23:L24"/>
    <mergeCell ref="M23:M24"/>
    <mergeCell ref="J13:J14"/>
    <mergeCell ref="N3:N4"/>
    <mergeCell ref="G3:G4"/>
    <mergeCell ref="N5:N6"/>
    <mergeCell ref="J23:J24"/>
    <mergeCell ref="M7:M8"/>
    <mergeCell ref="M11:M12"/>
    <mergeCell ref="K15:K16"/>
    <mergeCell ref="L15:L16"/>
    <mergeCell ref="N15:N16"/>
    <mergeCell ref="M17:M18"/>
    <mergeCell ref="N17:N18"/>
    <mergeCell ref="K25:K26"/>
    <mergeCell ref="L25:L26"/>
    <mergeCell ref="N7:N8"/>
    <mergeCell ref="N13:N14"/>
    <mergeCell ref="N9:N10"/>
    <mergeCell ref="N21:N22"/>
    <mergeCell ref="N23:N24"/>
    <mergeCell ref="N25:N26"/>
    <mergeCell ref="K19:K20"/>
    <mergeCell ref="L19:L20"/>
    <mergeCell ref="M19:M20"/>
    <mergeCell ref="N19:N20"/>
    <mergeCell ref="K17:K18"/>
    <mergeCell ref="L17:L18"/>
    <mergeCell ref="M25:M26"/>
    <mergeCell ref="C41:C42"/>
    <mergeCell ref="D41:D42"/>
    <mergeCell ref="F41:F42"/>
    <mergeCell ref="G41:G42"/>
    <mergeCell ref="H41:H42"/>
    <mergeCell ref="I41:I42"/>
    <mergeCell ref="H25:H26"/>
    <mergeCell ref="I25:I26"/>
    <mergeCell ref="J25:J26"/>
    <mergeCell ref="M15:M16"/>
    <mergeCell ref="G19:G20"/>
    <mergeCell ref="H19:H20"/>
    <mergeCell ref="I19:I20"/>
    <mergeCell ref="J19:J20"/>
    <mergeCell ref="I39:I40"/>
    <mergeCell ref="J39:J40"/>
    <mergeCell ref="J33:J34"/>
    <mergeCell ref="K27:K28"/>
    <mergeCell ref="L27:L28"/>
    <mergeCell ref="M27:M28"/>
    <mergeCell ref="K33:K34"/>
    <mergeCell ref="L33:L34"/>
    <mergeCell ref="M33:M34"/>
    <mergeCell ref="K39:K40"/>
    <mergeCell ref="L39:L40"/>
    <mergeCell ref="M39:M40"/>
    <mergeCell ref="K41:K42"/>
    <mergeCell ref="J41:J42"/>
    <mergeCell ref="L41:L42"/>
    <mergeCell ref="M41:M42"/>
    <mergeCell ref="A61:A62"/>
    <mergeCell ref="B61:B62"/>
    <mergeCell ref="C61:C62"/>
    <mergeCell ref="D61:D62"/>
    <mergeCell ref="F61:F62"/>
    <mergeCell ref="G61:G62"/>
    <mergeCell ref="H61:H62"/>
    <mergeCell ref="I49:I50"/>
    <mergeCell ref="I51:I52"/>
    <mergeCell ref="J51:J52"/>
    <mergeCell ref="I57:I58"/>
    <mergeCell ref="J57:J58"/>
    <mergeCell ref="M49:M50"/>
    <mergeCell ref="N49:N50"/>
    <mergeCell ref="I63:I64"/>
    <mergeCell ref="J63:J64"/>
    <mergeCell ref="N41:N42"/>
    <mergeCell ref="A43:A44"/>
    <mergeCell ref="B43:B44"/>
    <mergeCell ref="C43:C44"/>
    <mergeCell ref="D43:D44"/>
    <mergeCell ref="F43:F44"/>
    <mergeCell ref="G43:G44"/>
    <mergeCell ref="H43:H44"/>
    <mergeCell ref="I43:I44"/>
    <mergeCell ref="J43:J44"/>
    <mergeCell ref="K43:K44"/>
    <mergeCell ref="L43:L44"/>
    <mergeCell ref="M43:M44"/>
    <mergeCell ref="N43:N44"/>
    <mergeCell ref="A41:A42"/>
    <mergeCell ref="B41:B42"/>
    <mergeCell ref="K63:K64"/>
    <mergeCell ref="L63:L64"/>
    <mergeCell ref="M63:M64"/>
    <mergeCell ref="N63:N64"/>
    <mergeCell ref="I61:I62"/>
    <mergeCell ref="J61:J62"/>
    <mergeCell ref="K61:K62"/>
    <mergeCell ref="L61:L62"/>
    <mergeCell ref="M61:M62"/>
    <mergeCell ref="N61:N62"/>
    <mergeCell ref="K51:K52"/>
    <mergeCell ref="L51:L52"/>
    <mergeCell ref="M51:M52"/>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H67:H68"/>
    <mergeCell ref="I67:I68"/>
    <mergeCell ref="J67:J68"/>
    <mergeCell ref="G65:G66"/>
    <mergeCell ref="H65:H66"/>
    <mergeCell ref="I65:I66"/>
    <mergeCell ref="J65:J66"/>
    <mergeCell ref="K65:K66"/>
    <mergeCell ref="L65:L66"/>
    <mergeCell ref="M65:M66"/>
    <mergeCell ref="N65:N66"/>
    <mergeCell ref="K67:K6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C109:C110"/>
    <mergeCell ref="D109:D110"/>
    <mergeCell ref="F109:F110"/>
    <mergeCell ref="G109:G110"/>
    <mergeCell ref="H109:H110"/>
    <mergeCell ref="I109:I110"/>
    <mergeCell ref="J109:J110"/>
    <mergeCell ref="K109:K110"/>
    <mergeCell ref="L109:L110"/>
    <mergeCell ref="M109:M110"/>
    <mergeCell ref="N109:N110"/>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J99:J100"/>
    <mergeCell ref="K99:K100"/>
    <mergeCell ref="L99:L100"/>
    <mergeCell ref="M99:M100"/>
    <mergeCell ref="N99:N100"/>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L129:L130"/>
    <mergeCell ref="M129:M13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6" manualBreakCount="6">
    <brk id="22" min="1" max="13" man="1"/>
    <brk id="40" min="1" max="13" man="1"/>
    <brk id="64" min="1" max="13" man="1"/>
    <brk id="88" min="1" max="13" man="1"/>
    <brk id="112" min="1" max="13" man="1"/>
    <brk id="136"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3AA74C-2606-4447-A904-0F2C9F66F77B}">
  <ds:schemaRefs>
    <ds:schemaRef ds:uri="http://schemas.microsoft.com/sharepoint/v3/contenttype/forms"/>
  </ds:schemaRefs>
</ds:datastoreItem>
</file>

<file path=customXml/itemProps3.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2021-09-02T07:03:31Z</cp:lastPrinted>
  <dcterms:created xsi:type="dcterms:W3CDTF">2013-10-03T07:30:53Z</dcterms:created>
  <dcterms:modified xsi:type="dcterms:W3CDTF">2024-10-30T23:43:46Z</dcterms:modified>
</cp:coreProperties>
</file>